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Район" sheetId="6" r:id="rId1"/>
    <sheet name="Лист2" sheetId="2" r:id="rId2"/>
    <sheet name="Лист3" sheetId="3" r:id="rId3"/>
  </sheets>
  <calcPr calcId="145621"/>
</workbook>
</file>

<file path=xl/calcChain.xml><?xml version="1.0" encoding="utf-8"?>
<calcChain xmlns="http://schemas.openxmlformats.org/spreadsheetml/2006/main">
  <c r="R86" i="6" l="1"/>
  <c r="S86" i="6"/>
  <c r="R84" i="6"/>
  <c r="S84" i="6"/>
  <c r="R81" i="6"/>
  <c r="S81" i="6"/>
  <c r="R78" i="6"/>
  <c r="S78" i="6"/>
  <c r="R74" i="6"/>
  <c r="S74" i="6"/>
  <c r="R59" i="6"/>
  <c r="S59" i="6"/>
  <c r="R44" i="6"/>
  <c r="S44" i="6"/>
  <c r="R20" i="6"/>
  <c r="S20" i="6"/>
  <c r="S18" i="6" s="1"/>
  <c r="R18" i="6"/>
  <c r="Q44" i="6" l="1"/>
  <c r="T56" i="6" l="1"/>
  <c r="U56" i="6"/>
  <c r="V56" i="6"/>
  <c r="R56" i="6"/>
  <c r="R54" i="6" s="1"/>
  <c r="R16" i="6" s="1"/>
  <c r="S56" i="6"/>
  <c r="S54" i="6" s="1"/>
  <c r="S16" i="6" s="1"/>
  <c r="Q56" i="6"/>
  <c r="Q59" i="6" l="1"/>
  <c r="Q54" i="6" s="1"/>
  <c r="T59" i="6"/>
  <c r="T54" i="6" s="1"/>
  <c r="T44" i="6"/>
  <c r="Q78" i="6" l="1"/>
  <c r="Q86" i="6"/>
  <c r="U86" i="6"/>
  <c r="V86" i="6"/>
  <c r="T86" i="6"/>
  <c r="Q84" i="6"/>
  <c r="U84" i="6"/>
  <c r="V84" i="6"/>
  <c r="T84" i="6"/>
  <c r="Q81" i="6"/>
  <c r="U81" i="6"/>
  <c r="U78" i="6" s="1"/>
  <c r="V81" i="6"/>
  <c r="V78" i="6" s="1"/>
  <c r="T81" i="6"/>
  <c r="T78" i="6" s="1"/>
  <c r="Q74" i="6"/>
  <c r="U74" i="6"/>
  <c r="V74" i="6"/>
  <c r="T74" i="6"/>
  <c r="U59" i="6"/>
  <c r="U54" i="6" s="1"/>
  <c r="V59" i="6"/>
  <c r="V54" i="6" s="1"/>
  <c r="U44" i="6"/>
  <c r="V44" i="6"/>
  <c r="Q20" i="6"/>
  <c r="Q18" i="6" s="1"/>
  <c r="U20" i="6"/>
  <c r="U18" i="6" s="1"/>
  <c r="V20" i="6"/>
  <c r="V18" i="6" s="1"/>
  <c r="T20" i="6"/>
  <c r="T18" i="6" l="1"/>
  <c r="T16" i="6" s="1"/>
  <c r="T91" i="6" s="1"/>
  <c r="S92" i="6"/>
  <c r="V16" i="6"/>
  <c r="V91" i="6" s="1"/>
  <c r="U16" i="6"/>
  <c r="U92" i="6" s="1"/>
  <c r="V92" i="6"/>
  <c r="R91" i="6"/>
  <c r="Q16" i="6"/>
  <c r="Q91" i="6" s="1"/>
  <c r="T92" i="6" l="1"/>
  <c r="Q92" i="6"/>
  <c r="S91" i="6"/>
  <c r="U91" i="6"/>
  <c r="R92" i="6"/>
</calcChain>
</file>

<file path=xl/sharedStrings.xml><?xml version="1.0" encoding="utf-8"?>
<sst xmlns="http://schemas.openxmlformats.org/spreadsheetml/2006/main" count="664" uniqueCount="283">
  <si>
    <t>Финансовый орган субъекта Российской Федерации</t>
  </si>
  <si>
    <t>Единица измерения: тыс. руб. (с точностью до первого десятичного знака)</t>
  </si>
  <si>
    <t>Наименование полномочия, расходного обязательства</t>
  </si>
  <si>
    <t>Код строки</t>
  </si>
  <si>
    <t>Правовое основание финансового обеспечения полномочия, расходного обязательства муниципального образования</t>
  </si>
  <si>
    <t>Код бюджетной классификации Российской Федерации</t>
  </si>
  <si>
    <t>Объем средств на исполнение расходного обязательства муниципального образования</t>
  </si>
  <si>
    <t>Российской Федерации</t>
  </si>
  <si>
    <t>субъекта Российской Федерации</t>
  </si>
  <si>
    <t>муниципальных образований</t>
  </si>
  <si>
    <t>отчетный</t>
  </si>
  <si>
    <t>текущий</t>
  </si>
  <si>
    <t>очередной</t>
  </si>
  <si>
    <t>плановый период</t>
  </si>
  <si>
    <t>Федеральные законы</t>
  </si>
  <si>
    <t>Законы субъекта Российской Федерации</t>
  </si>
  <si>
    <t xml:space="preserve">Нормативные правовые акты субъекта Российской Федерации </t>
  </si>
  <si>
    <t>2019 г.</t>
  </si>
  <si>
    <t>2020 г.</t>
  </si>
  <si>
    <t>2021 г.</t>
  </si>
  <si>
    <t>наименование, номер и дата</t>
  </si>
  <si>
    <t>номер статьи (подстатьи), пункта (подпункта)</t>
  </si>
  <si>
    <t>дата вступления в силу, срок действия</t>
  </si>
  <si>
    <t>номер пункта, подпункта</t>
  </si>
  <si>
    <t>раздел/подраздел</t>
  </si>
  <si>
    <t>подраздел</t>
  </si>
  <si>
    <t>Всего</t>
  </si>
  <si>
    <t>1-й год планового периода 2022 г.</t>
  </si>
  <si>
    <t>2-й год планового периода 2023 г.</t>
  </si>
  <si>
    <t>утвержденные бюджетные назначения</t>
  </si>
  <si>
    <t>исполнено</t>
  </si>
  <si>
    <t>X</t>
  </si>
  <si>
    <t>в том числе:</t>
  </si>
  <si>
    <t>Федеральный Закон от 06.10.2003 №131-ФЗ "Об общих принципах организации местного самоуправления в Российской Федерации"</t>
  </si>
  <si>
    <t>06.10.2003 - не установлена</t>
  </si>
  <si>
    <t>00/00</t>
  </si>
  <si>
    <t>00</t>
  </si>
  <si>
    <t>в целом</t>
  </si>
  <si>
    <t>Закон Нижегородской области от 07.09.2007 №123-З ""О жилищной политике в Нижегородской области""</t>
  </si>
  <si>
    <t>30.09.2007 - не установлена</t>
  </si>
  <si>
    <t>материально-техническое и финансовое обеспечение деятельности органов местного самоуправления без учета вопросов оплаты труда работников органов местного самоуправления</t>
  </si>
  <si>
    <t>материально-техническое и финансовое обеспечение деятельности органов местного самоуправления в части вопросов оплаты труда работников органов местного самоуправления</t>
  </si>
  <si>
    <t>за счет субвенций, предоставленных из федерального бюджета, всего</t>
  </si>
  <si>
    <t>по предоставлению иных межбюджетных трансфертов, всего</t>
  </si>
  <si>
    <t>Постановление Правительства Нижегородской области от 31.12.1996 №333 "Постановление Правительства Нижегородской области от 31.12.1996 № 333 "Об утверждении положения об основах хозяйственной деятельности и финансирования организаций культуры и искусства Нижегородской области""</t>
  </si>
  <si>
    <t>31.12.1996 - 01.01.3000</t>
  </si>
  <si>
    <t>Итого расходных обязательств муниципальных образований, без учета внутренних оборотов</t>
  </si>
  <si>
    <t>10600</t>
  </si>
  <si>
    <t>Итого расходных обязательств муниципальных образований</t>
  </si>
  <si>
    <t>10700</t>
  </si>
  <si>
    <t>04/09</t>
  </si>
  <si>
    <t>03/10</t>
  </si>
  <si>
    <t>01/04</t>
  </si>
  <si>
    <t>01/13</t>
  </si>
  <si>
    <t>02/03</t>
  </si>
  <si>
    <t>08/01</t>
  </si>
  <si>
    <t>на 1 октября 2020</t>
  </si>
  <si>
    <t>ФИНАНСОВОЕ УПРАВЛЕНИЕ АДМИНИСТРАЦИИ ШАРАНГСКОГО МУНИЦИПАЛЬНОГО  РАЙОНА НИЖЕГОРОДСКОЙ ОБЛАСТИ</t>
  </si>
  <si>
    <t>Расходные обязательства, возникшие в результате принятия нормативных правовых актов муниципального района, заключения договоров (соглашений), всего, из них:</t>
  </si>
  <si>
    <t>1000</t>
  </si>
  <si>
    <t>Расходные обязательства, возникшие в результате принятия нормативных правовых актов муниципального района, заключения договоров (соглашений) в рамках реализации вопросов местного значения муниципального района, всего</t>
  </si>
  <si>
    <t>1001</t>
  </si>
  <si>
    <t>по перечню, предусмотренному частью 4 статьи 14 и частью 1 статьи 15 Федерального закона от 6 октября 2003 г. № 131-ФЗ «Об общих принципах организации местного самоуправления в Российской Федерации», всего</t>
  </si>
  <si>
    <t>1002</t>
  </si>
  <si>
    <t>составление и рассмотрение проекта бюджета муниципального района, утверждение и исполнение бюджета муниципального района, осуществление контроля за его исполнением, составление и утверждение отчета об исполнении бюджета муниципального района</t>
  </si>
  <si>
    <t>1003</t>
  </si>
  <si>
    <t>п.1, ст.15</t>
  </si>
  <si>
    <t>Закон Нижегородской области от 03.08.2007 №99-3 "О муниципальной службе в Нижегородской области"</t>
  </si>
  <si>
    <t>01.01.2012 - 01.01.3000</t>
  </si>
  <si>
    <t>владение, пользование и распоряжение имуществом, находящимся в муниципальной собственности муниципального района</t>
  </si>
  <si>
    <t>1005</t>
  </si>
  <si>
    <t>1) Федеральный Закон от 06.10.2003 №131-ФЗ "Об общих принципах организации местного самоуправления в Российской Федерации"
2) Федеральный Закон от 06.10.2003 №131-ФЗ "Об общих принципах организации местного самоуправления в Российской Федерации"</t>
  </si>
  <si>
    <t>1) ст.17
2) ст.51</t>
  </si>
  <si>
    <t>1) 06.10.2003 - не установлена
2) 06.10.2003 - не установлена</t>
  </si>
  <si>
    <t>дорожная деятельность в отношении автомобильных дорог местного значения вне границ населенных пунктов в границах муниципального района, осуществление муниципального контроля за сохранностью автомобильных дорог местного значения вне границ населенных пунктов в границах муниципального района, организация дорожного движения и обеспечение безопасности дорожного движения на них, а также осуществление иных полномочий в области использования автомобильных дорог и осуществления дорожной деятельности в соответствии с законодательством Российской Федерации</t>
  </si>
  <si>
    <t>1007</t>
  </si>
  <si>
    <t>1) Федеральный Закон от 06.10.2003 №131-ФЗ "Об общих принципах организации местного самоуправления в Российской Федерации"
2) Федеральный Закон от 06.10.2003 №131-ФЗ "Об общих принципах организации местного самоуправления в Российской Федерации"
3) Федеральный Закон от 06.10.2003 №131-ФЗ "Об общих принципах организации местного самоуправления в Российской Федерации"</t>
  </si>
  <si>
    <t>1) ст.17
2) ст.51
3) п.5, ст.15</t>
  </si>
  <si>
    <t>1) 06.10.2003 - не установлена
2) 06.10.2003 - не установлена
3) 06.10.2003 - не установлена</t>
  </si>
  <si>
    <t>создание условий для предоставления транспортных услуг населению и организация транспортного обслуживания населения между поселениями в границах муниципального района (в части автомобильного транспорта)</t>
  </si>
  <si>
    <t>1010</t>
  </si>
  <si>
    <t>1) Федеральный Закон от 06.10.2003 №131-ФЗ "Об общих принципах организации местного самоуправления в Российской Федерации"
2) Федеральный Закон от 06.10.2003 №131-ФЗ "Об общих принципах организации местного самоуправления в Российской Федерации"
3) Федеральный Закон от 06.10.2003 №131-ФЗ "Об общих принципах организации местного самоуправления в Российской Федерации"
4) Федеральный Закон от 06.10.2003 №131-ФЗ "Об общих принципах организации местного самоуправления в Российской Федерации"</t>
  </si>
  <si>
    <t>1) ст.17
2) ст.51
3) п.5, ст.15
4) п.6, ст.15</t>
  </si>
  <si>
    <t>1) 06.10.2003 - не установлена
2) 06.10.2003 - не установлена
3) 06.10.2003 - не установлена
4) 06.10.2003 - не установлена</t>
  </si>
  <si>
    <t>участие в профилактике терроризма и экстремизма, а также в минимизации и (или) ликвидации последствий проявлений терроризма и экстремизма на территории муниципального района</t>
  </si>
  <si>
    <t>1013</t>
  </si>
  <si>
    <t>1) Закон Нижегородской области от 03.08.2007 №199-З "Закон Нижегородской области от 03.08.2007 № 199-З "О муниципальной службе в Нижегородской области""
2) Закон Нижегородской области от 04.01.1996 №17-З "О защите населения и территорий Нижегородской области от чрезвычайных ситуаций природного и техногенного характера"</t>
  </si>
  <si>
    <t>1) в целом
2) ст.24</t>
  </si>
  <si>
    <t>1) 03.08.2007 - 01.01.3000
2) 24.01.1996 - не установлена</t>
  </si>
  <si>
    <t>участие в предупреждении и ликвидации последствий чрезвычайных ситуаций на территории муниципального района</t>
  </si>
  <si>
    <t>1015</t>
  </si>
  <si>
    <t>организация предоставления общедоступного и бесплатного дошкольного образования по основным общеобразовательным программам в муниципальных образовательных организациях (за исключением полномочий по финансовому обеспечению реализации основных общеобразовательных программ в соответствии с федеральными государственными образовательными стандартами), создание условий для осуществления присмотра и ухода за детьми, содержания детей в муниципальных образовательных организациях</t>
  </si>
  <si>
    <t>1019</t>
  </si>
  <si>
    <t>1) Федеральный Закон от 29.12.2012 №273-ФЗ "Об образовании в Российской Федерации"
2) Федеральный Закон от 06.10.2003 №131-ФЗ "Об общих принципах организации местного самоуправления в Российской Федерации"</t>
  </si>
  <si>
    <t>1) в целом
2) в целом</t>
  </si>
  <si>
    <t>1) 01.09.2013 - не установлена
2) 06.10.2003 - не установлена</t>
  </si>
  <si>
    <t>организация предоставления общедоступного и бесплатного начального общего, основного общего, среднего общего образования по основным общеобразовательным программам в муниципальных образовательных организациях (за исключением полномочий по финансовому обеспечению реализации основных общеобразовательных программ в соответствии с федеральными государственными образовательными стандартами) (в части начального общего, основного общего, среднего общего образования в муниципальных общеобразовательных организациях в сельской местности)</t>
  </si>
  <si>
    <t>1021</t>
  </si>
  <si>
    <t>организация предоставления дополнительного образования детей в муниципальных образовательных организациях (за исключением дополнительного образования детей, финансовое обеспечение которого осуществляется органами государственной власти субъекта Российской Федерации)</t>
  </si>
  <si>
    <t>1022</t>
  </si>
  <si>
    <t>1) Федеральный Закон от 29.12.2012 №273-ФЗ "Об образовании в Российской Федерации"
2) Федеральный Закон от 06.10.2003 №131-ФЗ "Об общих принципах организации местного самоуправления в Российской Федерации"
3) Федеральный Закон от 06.10.2003 №131-ФЗ "Об общих принципах организации местного самоуправления в Российской Федерации"</t>
  </si>
  <si>
    <t>1) в целом
2) в целом
3) п.11, ст.15</t>
  </si>
  <si>
    <t>1) 01.09.2013 - не установлена
2) 06.10.2003 - не установлена
3) 06.10.2003 - не установлена</t>
  </si>
  <si>
    <t>Закон Нижегородской области от 24.11.2004 №131-З "О мерах социальной поддержки жертв политических репрессий"</t>
  </si>
  <si>
    <t>01.01.2005 - не установлена</t>
  </si>
  <si>
    <t>Постановление Правительства Нижегородской области от 26.02.2008 №51 "Постановление Правительства Нижегородской области от 26.02.2008 № 51 "О мерах государственной поддержки муниципальных образовательных учреждений дополнительного образования детей Нижегородской области, внедряющих инновационные программы, находящиеся в ведении органов управления образованием, органов по делам молодежи, и выплате денежного поощрения лучшим педагогам дополнительного образования и тренерам-преподавателям, реализующим дополнительные профессиональные программы в государственных, муниципальных образовательных организациях нижегородской области, находящихся в ведении органов, осуществляющих управление в сфере образования, органов по делам молодежи""</t>
  </si>
  <si>
    <t>06.03.2008 - 01.01.3000</t>
  </si>
  <si>
    <t>осуществление в пределах своих полномочий мероприятий по обеспечению организации отдыха детей в каникулярное время, включая мероприятия по обеспечению безопасности их жизни и здоровья</t>
  </si>
  <si>
    <t>1023</t>
  </si>
  <si>
    <t>Постановление Правительства Нижегородской области от 01.07.2019 №412 "Об организации отдыха, оздоровления и занятости детей и молодежи Нижегородской области"</t>
  </si>
  <si>
    <t>01.07.2019 - не установлена</t>
  </si>
  <si>
    <t>организация предоставления общедоступного и бесплатного дошкольного, начального общего, основного общего, среднего общего образования по основным общеобразовательным программам в муниципальных образовательных организациях (за исключением полномочий по финансовому обеспечению реализации основных общеобразовательных программ в соответствии с федеральными государственными образовательными стандартами), организация предоставления дополнительного образования детей в муниципальных образовательных организациях (за исключением дополнительного образования детей, финансовое обеспечение которого осуществляется органами государственной власти субъекта Российской Федерации), создание условий для осуществления присмотра и ухода за детьми, содержания детей в муниципальных образовательных организациях (в части обеспечения деятельности прочих учреждений образования (централизованные бухгалтерии, межшкольные учебные комбинаты, хозяйственные эксплуатационные конторы и другие)</t>
  </si>
  <si>
    <t>1024</t>
  </si>
  <si>
    <t>утверждение схем территориального планирования муниципального района, утверждение подготовленной на основе схемы территориального планирования муниципального района документации по планировке территории, ведение информационной системы обеспечения градостроительной деятельности, осуществляемой на территории муниципального района, резервирование и изъятие земельных участков в границах муниципального района для муниципальных нужд, направление уведомления о соответствии указанных в уведомлении о планируемом строительстве параметров объекта индивидуального жилищного строительства или садового дома установленным параметрам и допустимости размещения объекта индивидуального жилищного строительства или садового дома на земельном участке, уведомления о несоответствии указанных в уведомлении о планируемом строительстве параметров объекта индивидуального жилищного строительства или садового дома установленным параметрам и (или) недопустимости размещения объекта индивидуального жилищного строительства или садового дома на земельном участке, уведомления о соответствии или несоответствии построенных или реконструированных объекта индивидуального жилищного строительства или садового дома требованиям законодательства о градостроительной деятельности при строительстве или реконструкции объектов индивидуального жилищного строительства или садовых домов на земельных участках, расположенных на соответствующих межселенных территориях, принятие в соответствии с гражданским законодательством Российской Федерации решения о сносе самовольной постройки, расположенной на межселенной территории, решения о сносе самовольной постройки, расположенной на межселенной территории, или ее приведении в соответствие с установленными требованиями, решения об изъятии земельного участка, не используемого по целевому назначению или используемого с нарушением законодательства Российской Федерации и расположенного на межселенной территории, осуществление сноса самовольной постройки, расположенной на межселенной территории, или ее приведения в соответствие с установленными требованиями в случаях, предусмотренных Градостроительным кодексом Российской Федерации, выдача градостроительного плана земельного участка, расположенного на межселенной территории</t>
  </si>
  <si>
    <t>1027</t>
  </si>
  <si>
    <t>организация библиотечного обслуживания населения межпоселенческими библиотеками, комплектование и обеспечение сохранности их библиотечных фондов</t>
  </si>
  <si>
    <t>1033</t>
  </si>
  <si>
    <t>п.19, ст.15</t>
  </si>
  <si>
    <t>Постановление Правительства Нижегородской области от 13.08.2002 №197 "Об утверждении Программы формирования и сохранения библиотечных фондов как части культурного наследия Нижегородской области на 2003 - 2005 гг."</t>
  </si>
  <si>
    <t>13.08.2002 - 31.12.2005</t>
  </si>
  <si>
    <t>создание условий для обеспечения поселений, входящих в состав муниципального района, услугами по организации досуга и услугами организаций культуры</t>
  </si>
  <si>
    <t>1034</t>
  </si>
  <si>
    <t>пп.19.1, п.19, ст.15</t>
  </si>
  <si>
    <t>сохранение, использование и популяризация объектов культурного наследия (памятников истории и культуры), находящихся в собственности муниципального района, охрана объектов культурного наследия (памятников истории и культуры) местного (муниципального) значения, расположенных на территории муниципального района</t>
  </si>
  <si>
    <t>1036</t>
  </si>
  <si>
    <t>пп.19.3, п.19, ст.15</t>
  </si>
  <si>
    <t>Постановление Правительства Нижегородской области от 15.04.2003 №105 "Об утверждении программы "Развитие музейного дела в Нижегородской области: 2003 - 2005 гг."</t>
  </si>
  <si>
    <t>15.04.2003 - 31.12.2005</t>
  </si>
  <si>
    <t>создание условий для расширения рынка сельскохозяйственной продукции, сырья и продовольствия</t>
  </si>
  <si>
    <t>1041</t>
  </si>
  <si>
    <t>содействие развитию малого и среднего предпринимательства</t>
  </si>
  <si>
    <t>1044</t>
  </si>
  <si>
    <t>обеспечение условий для развития на территории муниципального района физической культуры, школьного спорта и массового спорта</t>
  </si>
  <si>
    <t>1046</t>
  </si>
  <si>
    <t>организация проведения официальных физкультурно-оздоровительных и спортивных мероприятий муниципального района</t>
  </si>
  <si>
    <t>1047</t>
  </si>
  <si>
    <t>осуществление мер по противодействию коррупции в границах муниципального района</t>
  </si>
  <si>
    <t>1052</t>
  </si>
  <si>
    <t>организация в границах сельского поселения электро-, тепло-, газо- и водоснабжения населения, водоотведения, снабжения населения топливом в пределах полномочий, установленных законодательством Российской Федерации, на территории сельского поселения</t>
  </si>
  <si>
    <t>1056</t>
  </si>
  <si>
    <t>Закон Нижегородской области от 17.12.1996 №56-З "Об энергосбережении"</t>
  </si>
  <si>
    <t>17.12.1996 - 01.01.3000</t>
  </si>
  <si>
    <t>Постановление Правительства Нижегородской области от 13.04.2005 №93 "Постановление Правительства Нижегородской области от 13.04.2005 № 93 "Об утверждении концепции социально-экономического развития северных районов Нижегородской области""</t>
  </si>
  <si>
    <t>13.04.2005 - 01.01.3000</t>
  </si>
  <si>
    <t>обеспечение проживающих в сельском поселении и нуждающихся в жилых помещениях малоимущих граждан жилыми помещениями, организация строительства и содержания муниципального жилищного фонда, создание условий для жилищного строительства, осуществление муниципального жилищного контроля, а также иных полномочий органов местного самоуправления в соответствии с жилищным законодательством на территории сельского поселения</t>
  </si>
  <si>
    <t>1059</t>
  </si>
  <si>
    <t>Расходные обязательства, возникшие в результате принятия нормативных правовых актов муниципального района, заключения договоров (соглашений) в рамках реализации полномочий органов местного самоуправления муниципального района по решению вопросов местного значения муниципального района по перечню, предусмотренному частью 1 статьи 17 Федерального закона от 6 октября 2003 г. № 131-ФЗ «Об общих принципах организации местного самоуправления в Российской Федерации», всего</t>
  </si>
  <si>
    <t>1200</t>
  </si>
  <si>
    <t>1201</t>
  </si>
  <si>
    <t>1) Федеральный Закон от 06.10.2003 №131-ФЗ "Об общих принципах организации местного самоуправления в Российской Федерации"
2) Федеральный Закон от 02.03.2007 №25-ФЗ "Федеральный закон от 02.03.2007 № 25-ФЗ "О муниципальной службе в Российской Федерации""</t>
  </si>
  <si>
    <t>1) 06.10.2003 - не установлена
2) 02.03.2007 - 01.01.3000</t>
  </si>
  <si>
    <t>1202</t>
  </si>
  <si>
    <t>создание муниципальных предприятий</t>
  </si>
  <si>
    <t>1205</t>
  </si>
  <si>
    <t>Закон Российской Федерации от 27.12.1991 №2124-1 "О средствах массовой информации"</t>
  </si>
  <si>
    <t>18.02.1992 - не установлена</t>
  </si>
  <si>
    <t>Постановление Правительства Нижегородской области от 19.05.2006 №176 "О порядке оказания государственной финансовой поддержки средствам массовой информации Нижегородской области"</t>
  </si>
  <si>
    <t>19.05.2006 - не установлена</t>
  </si>
  <si>
    <t>учреждение печатного средства массовой информации для опубликования муниципальных правовых актов, обсуждения проектов муниципальных правовых актов по вопросам местного значения, доведения до сведения жителей муниципального образования официальной информации о социально-экономическом и культурном развитии муниципального образования, о развитии его общественной инфраструктуры и иной официальной информации</t>
  </si>
  <si>
    <t>1217</t>
  </si>
  <si>
    <t>предоставление доплаты за выслугу лет к трудовой пенсии муниципальным служащим за счет средств местного бюджета</t>
  </si>
  <si>
    <t>1223</t>
  </si>
  <si>
    <t>Общемуниципальные мероприятия</t>
  </si>
  <si>
    <t>1224</t>
  </si>
  <si>
    <t>Расходы за счет резервного фонда</t>
  </si>
  <si>
    <t>1225</t>
  </si>
  <si>
    <t>Расходные обязательства, возникшие в результате принятия нормативных правовых актов муниципального района, заключения договоров (соглашений) в рамках реализации органами местного самоуправления муниципального района отдельных государственных полномочий, переданных органами государственной власти Российской Федерации и (или) органами государственной власти субъекта Российской Федерации, всего</t>
  </si>
  <si>
    <t>1700</t>
  </si>
  <si>
    <t>за счет субвенций, предоставленных из бюджета субъекта Российской Федерации, всего</t>
  </si>
  <si>
    <t>1800</t>
  </si>
  <si>
    <t>на материально-техническое и финансовое обеспечение деятельности органов местного самоуправления без учета вопросов оплаты труда работников органов местного самоуправления</t>
  </si>
  <si>
    <t>1801</t>
  </si>
  <si>
    <t>1) Закон Нижегородской области от 11.11.2005 №176-З "О наделении органов местного самоуправления Нижегородской области отдельными государственными полномочиями по поддержке сельскохозяйственного производства"
2) Закон Нижегородской области от 21.10.2005 №140-З "О наделении органов местного самоуправления отдельными государственными полномочиями в области образования"</t>
  </si>
  <si>
    <t>1) 01.01.2006 - не установлена
2) 01.01.2006 - не установлена</t>
  </si>
  <si>
    <t>на материально-техническое и финансовое обеспечение деятельности органов местного самоуправления в части вопросов оплаты труда работников органов местного самоуправления</t>
  </si>
  <si>
    <t>1802</t>
  </si>
  <si>
    <t>на поддержку сельскохозяйственного производства (за исключением мероприятий, предусмотренных федеральными целевыми программами), разработку и реализацию государственных программ (подпрограмм) субъекта Российской Федерации, содержащих мероприятия, направленные на развитие малого и среднего предпринимательства, и проектов в области развития субъектов малого и среднего предпринимательства (в части поддержки сельскохозяйственного производства в сфере животноводства без учета рыбоводства и рыболовства)</t>
  </si>
  <si>
    <t>1805</t>
  </si>
  <si>
    <t>Закон Нижегородской области от 11.11.2005 №176-З "О наделении органов местного самоуправления Нижегородской области отдельными государственными полномочиями по поддержке сельскохозяйственного производства"</t>
  </si>
  <si>
    <t>01.01.2006 - не установлена</t>
  </si>
  <si>
    <t>на поддержку сельскохозяйственного производства (за исключением мероприятий, предусмотренных федеральными целевыми программами), разработку и реализацию государственных программ (подпрограмм) субъекта Российской Федерации, содержащих мероприятия, направленные на развитие малого и среднего предпринимательства, и проектов в области развития субъектов малого и среднего предпринимательства (в части поддержки сельскохозяйственного производства в сфере растениеводства)</t>
  </si>
  <si>
    <t>1806</t>
  </si>
  <si>
    <t>на поддержку сельскохозяйственного производства (за исключением мероприятий, предусмотренных федеральными целевыми программами), разработку и реализацию государственных программ (подпрограмм) субъекта Российской Федерации, содержащих мероприятия, направленные на развитие малого и среднего предпринимательства, и проектов в области развития субъектов малого и среднего предпринимательства (в части поддержки разработки и реализации государственных программ (подпрограмм) субъекта Российской Федерации, содержащих мероприятия, направленные на развитие малого и среднего предпринимательства, и проектов в области развития субъектов малого и среднего предпринимательства)</t>
  </si>
  <si>
    <t>1807</t>
  </si>
  <si>
    <t>на финансовое обеспечение получения дошкольного образования в частных дошкольных образовательных организациях, дошкольного, начального общего, основного общего, среднего общего образования в частных общеобразовательных организациях, осуществляющих образовательную деятельность по имеющим государственную аккредитацию основным общеобразовательным программам, посредством предоставления указанным образовательным организациям субсидий на возмещение затрат, включая расходы на оплату труда, приобретение учебников и учебных пособий, средств обучения, игр, игрушек (за исключением расходов на содержание зданий и оплату коммунальных услуг), в соответствии с нормативами, указанными в подпункте 13 пункта 2 статьи 26.3 Федерального закона от 6 октября 1999 г. № 184-ФЗ «Об общих принципах организации законодательных (представительных) и исполнительных органов государственной власти субъектов Российской Федерации» (в части начального общего, основного общего, общего образования в частных общеобразовательных организациях в сельской местности)</t>
  </si>
  <si>
    <t>1823</t>
  </si>
  <si>
    <t>на обеспечение детей-сирот и детей, оставшихся без попечения родителей, лиц из числа детей-сирот и детей, оставшихся без попечения родителей, жилыми помещениями; осуществление контроля за использованием и сохранностью жилых помещений, нанимателями или членами семей нанимателей по договорам социального найма либо собственниками которых являются дети-сироты и дети, оставшиеся без попечения родителей, за обеспечением надлежащего санитарного и технического состояния жилых помещений, а также осуществления контроля за распоряжением ими</t>
  </si>
  <si>
    <t>1828</t>
  </si>
  <si>
    <t>Постановление Правительства Нижегородской области от 28.05.2010 №315 "Постановление Правительства Нижегородской области от 28.05.2010 № 315 "Об обеспечением жилыми помещениями детей-сирот и детей, оставшихся без попечения родителей, а также лиц из числа детей-сирот и детей, оставшихся без попечения родителей""</t>
  </si>
  <si>
    <t>14.06.2010 - 01.01.3000</t>
  </si>
  <si>
    <t>на определение перечня должностных лиц, уполномоченных составлять протоколы об административных правонарушениях, предусмотренных законами субъектов Российской Федерации, создание комиссий по делам несовершеннолетних и защите их прав и организации деятельности этих комиссий, создание административных комиссий, иных коллегиальных органов в целях привлечения к административной ответственности, предусмотренной законами субъектов Российской Федерации</t>
  </si>
  <si>
    <t>1839</t>
  </si>
  <si>
    <t>на организацию и осуществление деятельности по опеке и попечительству</t>
  </si>
  <si>
    <t>1840</t>
  </si>
  <si>
    <t>1) Федеральный Закон от 06.10.1999 №184-ФЗ "Об общих принципах организации законодательных (представительных) и исполнительных органов государственной власти субъектов Российской Федерации"
2) Федеральный Закон от 24.04.2008 №48-ФЗ "Федеральный закон от 24.04.2008 № 48-ФЗ "Об опеке и попечительстве""</t>
  </si>
  <si>
    <t>1) 18.10.1999 - не установлена
2) 01.09.2008 - 01.01.3000</t>
  </si>
  <si>
    <t>на осуществление полномочий в сфере социальной защиты инвалидов – статья 15 Федерального закона от 24 ноября 1995 г. № 181-ФЗ «О социальной защите инвалидов в Российской Федерации», в сфере социальной защиты и социальной поддержки ветеранов – статья 10 Федерального закона от 12 января 1995 г. № 5-ФЗ «О ветеранах», в сфере социальной поддержки реабилитированным лицам и лицам, признанным пострадавшими от политических репрессий – статья 16 Закона Российской Федерации от 18 октября 1991 г. № 1761-1 «О реабилитации жертв политических репрессий»</t>
  </si>
  <si>
    <t>1891</t>
  </si>
  <si>
    <t>Закон Нижегородской области от 16.11.2005 №181-З "Закон Нижегородской области от 16.11.2005 № 181-З "О порядке признания граждан малоимущими в целях принятия на учет в качестве нуждающихся в жилых помещениях муниципального жилищного фонда, предоставляемых по договорам социального найма""</t>
  </si>
  <si>
    <t>16.11.2005 - 01.01.3000</t>
  </si>
  <si>
    <t>на установление дополнительных мер социальной поддержки и социальной помощи для отдельных категорий граждан, не предусмотренных подпунктом 24 пункта 2 статьи 26.3 Федерального закона от 6 октября 1999 г. № 184-ФЗ «Об общих принципах организации законодательных (представительных) и исполнительных органов государственной власти субъектов Российской Федерации»</t>
  </si>
  <si>
    <t>1896</t>
  </si>
  <si>
    <t>1) Федеральный Закон от 29.12.2012 №273-ФЗ "Об образовании в Российской Федерации"
2) Федеральный Закон от 06.10.1999 №184-ФЗ "Об общих принципах организации законодательных (представительных) и исполнительных органов государственной власти субъектов Российской Федерации"</t>
  </si>
  <si>
    <t>1) 01.09.2013 - не установлена
2) 18.10.1999 - не установлена</t>
  </si>
  <si>
    <t>1) Закон Нижегородской области от 30.09.2008 №116-З ""О наделении органов местного самоуправления муниципальных районов и городских округов Нижегородской области отдельными государственными полномочиями в области жилищных отношений""
2) Закон Нижегородской области от 21.10.2005 №140-З "О наделении органов местного самоуправления отдельными государственными полномочиями в области образования"</t>
  </si>
  <si>
    <t>1) 27.10.2008 - не установлена
2) 01.01.2006 - не установлена</t>
  </si>
  <si>
    <t>на осуществление полномочий по предметам ведения Российской Федерации, а также совместного ведения по решению вопросов, не указанных в пункте 2 статьи 26.3 Федерального закона от 6 октября 1999 г. № 184-ФЗ «Об общих принципах организации законодательных (представительных) и исполнительных органов государственной власти субъектов Российской Федерации», если возможность осуществления расходов субъекта Российской Федерации на реализацию этих полномочий предусмотрена федеральными законами</t>
  </si>
  <si>
    <t>1897</t>
  </si>
  <si>
    <t>Федеральный Закон от 06.10.1999 №184-ФЗ "Об общих принципах организации законодательных (представительных) и исполнительных органов государственной власти субъектов Российской Федерации"</t>
  </si>
  <si>
    <t>18.10.1999 - не установлена</t>
  </si>
  <si>
    <t>1) Закон Нижегородской области от 21.10.2005 №140-З "О наделении органов местного самоуправления отдельными государственными полномочиями в области образования"
2) Закон Нижегородской области от 18.12.2014 №184-З "Об областном бюджете на 2015 год и на плановый период 2016 и 2017 годов"</t>
  </si>
  <si>
    <t>1) 01.01.2006 - не установлена
2) 01.01.2015 - 31.12.2015</t>
  </si>
  <si>
    <t>отдельные государственные полномочия, не переданные, но осуществляемые органами местного самоуправления муниципального района за счет субвенций из бюджета субъекта Российской Федерации</t>
  </si>
  <si>
    <t>2000</t>
  </si>
  <si>
    <t>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общедоступного и бесплатного дошкольного, начального общего, основного общего, среднего общего образования в муниципальных общеобразовательных организациях, обеспечение дополнительного образования детей в муниципальных общеобразовательных организациях, включая расходы на оплату труда, приобретение учебников и учебных пособий, средств обучения, игр, игрушек (за исключением расходов на содержание зданий и оплату коммунальных услуг), в соответствии с нормативами, определяемыми органами государственной власти субъектов Российской Федерации (в части начального общего, основного общего, среднего общего образования в муниципальных общеобразовательных организациях в сельской местности)</t>
  </si>
  <si>
    <t>2002</t>
  </si>
  <si>
    <t>Федеральный Закон от 29.12.2012 №273-ФЗ "Об образовании в Российской Федерации"</t>
  </si>
  <si>
    <t>01.09.2013 - не установлена</t>
  </si>
  <si>
    <t>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общедоступного и бесплатного дошкольного, начального общего, основного общего, среднего общего образования в муниципальных общеобразовательных организациях, обеспечение дополнительного образования детей в муниципальных общеобразовательных организациях, включая расходы на оплату труда, приобретение учебников и учебных пособий, средств обучения, игр, игрушек (за исключением расходов на содержание зданий и оплату коммунальных услуг), в соответствии с нормативами, определяемыми органами государственной власти субъектов Российской Федерации (в части дошкольного образования в муниципальных дошкольных образовательных организациях и муниципальных общеобразовательных организациях)</t>
  </si>
  <si>
    <t>2003</t>
  </si>
  <si>
    <t>Расходные обязательства, возникшие в результате принятия нормативных правовых актов муниципального района, заключения соглашений, предусматривающих предоставление межбюджетных трансфертов из бюджета муниципального района другим бюджетам бюджетной системы Российской Федерации, всего</t>
  </si>
  <si>
    <t>2100</t>
  </si>
  <si>
    <t>по предоставлению дотаций на выравнивание бюджетной обеспеченности городских, сельских поселений, всего</t>
  </si>
  <si>
    <t>2101</t>
  </si>
  <si>
    <t>Закон Нижегородской области от 06.12.2011 №177-З "О межбюджетных отношениях в Нижегородской области"</t>
  </si>
  <si>
    <t>09.12.2011 - не установлена</t>
  </si>
  <si>
    <t>по предоставлению субвенций бюджетам городских, сельских поселений, предоставленных из федерального бюджета и (или) бюджета субъекта Российской Федерации, в случае наделения федеральным законом и (или) законом субъекта Российской Федерации органов местного самоуправления муниципального района полномочиями органов государственной власти по расчету и предоставлению субвенций бюджетам городских, сельских поселений, всего</t>
  </si>
  <si>
    <t>2105</t>
  </si>
  <si>
    <t>Субвенции на осуществление государственных полномочий Российской Федерации по первичному воинскому учету на территориях, где отсутствуют военные комиссариаты</t>
  </si>
  <si>
    <t>2106</t>
  </si>
  <si>
    <t>2200</t>
  </si>
  <si>
    <t>в иных случаях, не связанных с заключением соглашений, предусмотренных в подпункте 1.6.4.1, всего</t>
  </si>
  <si>
    <t>2300</t>
  </si>
  <si>
    <t>иные межбюджетные трансферы на поддержку мер по обеспечению сбалансированности бюджетов поселений</t>
  </si>
  <si>
    <t>2301</t>
  </si>
  <si>
    <t>иные межбюджетные трансферы в рамках муниципальных программ (например, поддержка местных инициатив)</t>
  </si>
  <si>
    <t>2302</t>
  </si>
  <si>
    <t>иные межбюджетные трансферты на капитальный ремонт и ремонт автомобильных дорог общего пользования</t>
  </si>
  <si>
    <t>2307</t>
  </si>
  <si>
    <t>Федеральный Закон от 10.12.1995 №196-ФЗ "О безопасности дорожного движения"</t>
  </si>
  <si>
    <t>26.12.1995 - не установлена</t>
  </si>
  <si>
    <t>Закон Нижегородской области от 05.08.2014 №96-З "О дорожном фонде Нижегородской области"</t>
  </si>
  <si>
    <t>05.08.2014 - не установлена</t>
  </si>
  <si>
    <t>01/06</t>
  </si>
  <si>
    <t>04/08</t>
  </si>
  <si>
    <t>07/01</t>
  </si>
  <si>
    <t>07/02</t>
  </si>
  <si>
    <t>07/03</t>
  </si>
  <si>
    <t>07/07</t>
  </si>
  <si>
    <t>07/09</t>
  </si>
  <si>
    <t>04/12</t>
  </si>
  <si>
    <t>04/05</t>
  </si>
  <si>
    <t>04/11              04/12</t>
  </si>
  <si>
    <t>11/02</t>
  </si>
  <si>
    <t xml:space="preserve"> 07/01                07/02                            07/03</t>
  </si>
  <si>
    <t>14/01</t>
  </si>
  <si>
    <t>10/01</t>
  </si>
  <si>
    <t>10/04</t>
  </si>
  <si>
    <t>12/01                  01/13</t>
  </si>
  <si>
    <t>12/02</t>
  </si>
  <si>
    <t>01/04             07/09</t>
  </si>
  <si>
    <t>01/03                     01/04                                           01/13</t>
  </si>
  <si>
    <t>08/01                                   08/04</t>
  </si>
  <si>
    <t>на реализацию переданных исполнительно-распорядительным органам муниципальных образований Нижегородской области государственных полномочий по составлению (изменению, дополнению) списков кандидатов в присяжные заседатели федеральных судов общей юрисдикции в Российской Федерации</t>
  </si>
  <si>
    <t>1703</t>
  </si>
  <si>
    <t>01/05</t>
  </si>
  <si>
    <t>организационное и материально-техническое обеспечение подготовки и проведения муниципальных выборов, местного референдума, голосования по отзыву депутата, члена выборного органа местного самоуправления, выборного должностного лица местного самоуправления, голосования по вопросам изменения границ муниципального образования, преобразования муниципального образования</t>
  </si>
  <si>
    <t>1213</t>
  </si>
  <si>
    <t>01/03                     01/04                                           01/13           04/10</t>
  </si>
  <si>
    <t xml:space="preserve">07/02               </t>
  </si>
  <si>
    <t>07/02             07/07              10/04</t>
  </si>
  <si>
    <t>01/13                         10/03</t>
  </si>
  <si>
    <t xml:space="preserve">05/01           10/03                   10/04                   </t>
  </si>
  <si>
    <t>04/05         07/09</t>
  </si>
  <si>
    <t>04/05             07/09</t>
  </si>
  <si>
    <t>на организацию проведения на территории субъекта Российской Федерации мероприятий по предупреждению и ликвидации болезней животных, их лечению, отлову и содержанию безнадзорных животных, защите населения от болезней, общих для человека и животных, за исключением вопросов, решение которых отнесено к ведению Российской Федерации, на изъятие животных и (или) продуктов животноводства при ликвидации очагов особо опасных болезней животных на территории субъекта Российской Федерации с возмещением стоимости изъятых животных и (или) продуктов животноводства, на осуществление регионального государственного ветеринарного надзора, осуществление полномочий в области обращения с животными, предусмотренных законодательством в области обращения с животными, в том числе организации мероприятий при осуществлении деятельности по обращению с животными без владельцев</t>
  </si>
  <si>
    <t>1854</t>
  </si>
  <si>
    <t>05/02            05/05</t>
  </si>
  <si>
    <t>04/09                 05/03              11/02</t>
  </si>
  <si>
    <t>03/10                     05/01              05/03              10/03               14/03</t>
  </si>
  <si>
    <t>01/13                01/07</t>
  </si>
  <si>
    <t>"01" октября 2020 г.</t>
  </si>
  <si>
    <t>ПРЕДВАРИТЕЛЬНЫЙ РЕЕСТР РАСХОДНЫХ ОБЯЗАТЕЛЬСТВ ШАРАНГСКОГО МУНИЦИПАЛЬНОГО РАЙОНА НА К ПРОЕТУ БЮДЖЕТА НА 2021 Г. И ПЛАНОВЫЙ ПЕРИОД 2022-2023 Г.Г.</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</si>
</sst>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
    <numFmt numFmtId="165" formatCode="#,##0.0"/>
    <numFmt numFmtId="166" formatCode="0.0"/>
  </numFmts>
  <fonts count="10" x14ac:knownFonts="1">
    <font>
      <sz val="11"/>
      <color theme="1"/>
      <name val="Calibri"/>
      <family val="2"/>
      <scheme val="minor"/>
    </font>
    <font>
      <sz val="11"/>
      <color indexed="8"/>
      <name val="Calibri"/>
      <family val="2"/>
      <scheme val="minor"/>
    </font>
    <font>
      <sz val="8"/>
      <color indexed="8"/>
      <name val="Times New Roman"/>
      <family val="1"/>
      <charset val="204"/>
    </font>
    <font>
      <u/>
      <sz val="8"/>
      <color indexed="8"/>
      <name val="Times New Roman"/>
      <family val="1"/>
      <charset val="204"/>
    </font>
    <font>
      <b/>
      <sz val="9"/>
      <color indexed="8"/>
      <name val="Times New Roman"/>
      <family val="1"/>
      <charset val="204"/>
    </font>
    <font>
      <b/>
      <sz val="8"/>
      <color indexed="8"/>
      <name val="Times New Roman"/>
      <family val="1"/>
      <charset val="204"/>
    </font>
    <font>
      <sz val="8"/>
      <color indexed="8"/>
      <name val="Times New Roman"/>
      <family val="1"/>
      <charset val="204"/>
    </font>
    <font>
      <u/>
      <sz val="8"/>
      <color indexed="8"/>
      <name val="Times New Roman"/>
      <family val="1"/>
      <charset val="204"/>
    </font>
    <font>
      <b/>
      <sz val="8"/>
      <color indexed="8"/>
      <name val="Times New Roman"/>
      <family val="1"/>
      <charset val="204"/>
    </font>
    <font>
      <b/>
      <sz val="9"/>
      <color indexed="8"/>
      <name val="Times New Roman"/>
      <family val="1"/>
      <charset val="204"/>
    </font>
  </fonts>
  <fills count="2">
    <fill>
      <patternFill patternType="none"/>
    </fill>
    <fill>
      <patternFill patternType="gray125"/>
    </fill>
  </fills>
  <borders count="15">
    <border>
      <left/>
      <right/>
      <top/>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1" fillId="0" borderId="0"/>
  </cellStyleXfs>
  <cellXfs count="39">
    <xf numFmtId="0" fontId="0" fillId="0" borderId="0" xfId="0"/>
    <xf numFmtId="0" fontId="1" fillId="0" borderId="0" xfId="1"/>
    <xf numFmtId="0" fontId="3" fillId="0" borderId="0" xfId="1" applyNumberFormat="1" applyFont="1" applyFill="1" applyBorder="1"/>
    <xf numFmtId="49" fontId="2" fillId="0" borderId="3" xfId="1" applyNumberFormat="1" applyFont="1" applyFill="1" applyBorder="1" applyAlignment="1">
      <alignment horizontal="left" vertical="center" wrapText="1"/>
    </xf>
    <xf numFmtId="49" fontId="2" fillId="0" borderId="3" xfId="1" applyNumberFormat="1" applyFont="1" applyFill="1" applyBorder="1" applyAlignment="1">
      <alignment horizontal="center" vertical="center" wrapText="1"/>
    </xf>
    <xf numFmtId="49" fontId="6" fillId="0" borderId="3" xfId="1" applyNumberFormat="1" applyFont="1" applyFill="1" applyBorder="1" applyAlignment="1">
      <alignment horizontal="center" vertical="center" wrapText="1"/>
    </xf>
    <xf numFmtId="0" fontId="7" fillId="0" borderId="0" xfId="1" applyNumberFormat="1" applyFont="1" applyFill="1" applyBorder="1"/>
    <xf numFmtId="0" fontId="6" fillId="0" borderId="0" xfId="1" applyNumberFormat="1" applyFont="1" applyFill="1" applyBorder="1" applyAlignment="1">
      <alignment horizontal="left" vertical="center"/>
    </xf>
    <xf numFmtId="0" fontId="6" fillId="0" borderId="0" xfId="1" applyNumberFormat="1" applyFont="1" applyFill="1" applyBorder="1" applyAlignment="1">
      <alignment vertical="center" wrapText="1"/>
    </xf>
    <xf numFmtId="0" fontId="6" fillId="0" borderId="3" xfId="1" applyNumberFormat="1" applyFont="1" applyFill="1" applyBorder="1" applyAlignment="1">
      <alignment horizontal="center" vertical="center" wrapText="1"/>
    </xf>
    <xf numFmtId="49" fontId="6" fillId="0" borderId="3" xfId="1" applyNumberFormat="1" applyFont="1" applyFill="1" applyBorder="1" applyAlignment="1">
      <alignment horizontal="left" vertical="center" wrapText="1"/>
    </xf>
    <xf numFmtId="165" fontId="6" fillId="0" borderId="3" xfId="1" applyNumberFormat="1" applyFont="1" applyFill="1" applyBorder="1" applyAlignment="1">
      <alignment horizontal="right" vertical="center" wrapText="1"/>
    </xf>
    <xf numFmtId="166" fontId="6" fillId="0" borderId="3" xfId="1" applyNumberFormat="1" applyFont="1" applyFill="1" applyBorder="1" applyAlignment="1">
      <alignment horizontal="right" vertical="center" wrapText="1"/>
    </xf>
    <xf numFmtId="164" fontId="6" fillId="0" borderId="3" xfId="1" applyNumberFormat="1" applyFont="1" applyFill="1" applyBorder="1" applyAlignment="1">
      <alignment horizontal="left" vertical="center" wrapText="1"/>
    </xf>
    <xf numFmtId="164" fontId="6" fillId="0" borderId="3" xfId="1" applyNumberFormat="1" applyFont="1" applyFill="1" applyBorder="1" applyAlignment="1">
      <alignment horizontal="center" vertical="center" wrapText="1"/>
    </xf>
    <xf numFmtId="0" fontId="6" fillId="0" borderId="6" xfId="1" applyNumberFormat="1" applyFont="1" applyFill="1" applyBorder="1" applyAlignment="1">
      <alignment horizontal="center" vertical="center" wrapText="1"/>
    </xf>
    <xf numFmtId="0" fontId="6" fillId="0" borderId="2" xfId="1" applyNumberFormat="1" applyFont="1" applyFill="1" applyBorder="1" applyAlignment="1">
      <alignment horizontal="center" vertical="center" wrapText="1"/>
    </xf>
    <xf numFmtId="0" fontId="6" fillId="0" borderId="9" xfId="1" applyNumberFormat="1" applyFont="1" applyFill="1" applyBorder="1" applyAlignment="1">
      <alignment horizontal="center" vertical="center" wrapText="1"/>
    </xf>
    <xf numFmtId="0" fontId="6" fillId="0" borderId="1" xfId="1" applyNumberFormat="1" applyFont="1" applyFill="1" applyBorder="1" applyAlignment="1">
      <alignment horizontal="center" vertical="center" wrapText="1"/>
    </xf>
    <xf numFmtId="0" fontId="4" fillId="0" borderId="0" xfId="1" applyNumberFormat="1" applyFont="1" applyFill="1" applyBorder="1" applyAlignment="1">
      <alignment horizontal="center" vertical="center" wrapText="1"/>
    </xf>
    <xf numFmtId="0" fontId="9" fillId="0" borderId="0" xfId="1" applyNumberFormat="1" applyFont="1" applyFill="1" applyBorder="1" applyAlignment="1">
      <alignment horizontal="center" vertical="center" wrapText="1"/>
    </xf>
    <xf numFmtId="0" fontId="5" fillId="0" borderId="0" xfId="1" applyNumberFormat="1" applyFont="1" applyFill="1" applyBorder="1" applyAlignment="1">
      <alignment horizontal="center" vertical="center" wrapText="1"/>
    </xf>
    <xf numFmtId="0" fontId="8" fillId="0" borderId="0" xfId="1" applyNumberFormat="1" applyFont="1" applyFill="1" applyBorder="1" applyAlignment="1">
      <alignment horizontal="center" vertical="center" wrapText="1"/>
    </xf>
    <xf numFmtId="0" fontId="6" fillId="0" borderId="2" xfId="1" applyNumberFormat="1" applyFont="1" applyFill="1" applyBorder="1" applyAlignment="1">
      <alignment horizontal="center" vertical="center" wrapText="1"/>
    </xf>
    <xf numFmtId="0" fontId="6" fillId="0" borderId="9" xfId="1" applyNumberFormat="1" applyFont="1" applyFill="1" applyBorder="1" applyAlignment="1">
      <alignment horizontal="center" vertical="center" wrapText="1"/>
    </xf>
    <xf numFmtId="0" fontId="6" fillId="0" borderId="12" xfId="1" applyNumberFormat="1" applyFont="1" applyFill="1" applyBorder="1" applyAlignment="1">
      <alignment horizontal="center" vertical="center" wrapText="1"/>
    </xf>
    <xf numFmtId="0" fontId="6" fillId="0" borderId="3" xfId="1" applyNumberFormat="1" applyFont="1" applyFill="1" applyBorder="1" applyAlignment="1">
      <alignment horizontal="center" vertical="center" wrapText="1"/>
    </xf>
    <xf numFmtId="0" fontId="6" fillId="0" borderId="5" xfId="1" applyNumberFormat="1" applyFont="1" applyFill="1" applyBorder="1" applyAlignment="1">
      <alignment horizontal="center" vertical="center" wrapText="1"/>
    </xf>
    <xf numFmtId="0" fontId="6" fillId="0" borderId="11" xfId="1" applyNumberFormat="1" applyFont="1" applyFill="1" applyBorder="1" applyAlignment="1">
      <alignment horizontal="center" vertical="center" wrapText="1"/>
    </xf>
    <xf numFmtId="0" fontId="6" fillId="0" borderId="13" xfId="1" applyNumberFormat="1" applyFont="1" applyFill="1" applyBorder="1" applyAlignment="1">
      <alignment horizontal="center" vertical="center" wrapText="1"/>
    </xf>
    <xf numFmtId="0" fontId="6" fillId="0" borderId="6" xfId="1" applyNumberFormat="1" applyFont="1" applyFill="1" applyBorder="1" applyAlignment="1">
      <alignment horizontal="center" vertical="center" wrapText="1"/>
    </xf>
    <xf numFmtId="0" fontId="6" fillId="0" borderId="7" xfId="1" applyNumberFormat="1" applyFont="1" applyFill="1" applyBorder="1" applyAlignment="1">
      <alignment horizontal="center" vertical="center" wrapText="1"/>
    </xf>
    <xf numFmtId="0" fontId="6" fillId="0" borderId="8" xfId="1" applyNumberFormat="1" applyFont="1" applyFill="1" applyBorder="1" applyAlignment="1">
      <alignment horizontal="center" vertical="center" wrapText="1"/>
    </xf>
    <xf numFmtId="0" fontId="6" fillId="0" borderId="10" xfId="1" applyNumberFormat="1" applyFont="1" applyFill="1" applyBorder="1" applyAlignment="1">
      <alignment horizontal="center" vertical="center" wrapText="1"/>
    </xf>
    <xf numFmtId="0" fontId="6" fillId="0" borderId="1" xfId="1" applyNumberFormat="1" applyFont="1" applyFill="1" applyBorder="1" applyAlignment="1">
      <alignment horizontal="center" vertical="center" wrapText="1"/>
    </xf>
    <xf numFmtId="0" fontId="6" fillId="0" borderId="0" xfId="1" applyNumberFormat="1" applyFont="1" applyFill="1" applyBorder="1" applyAlignment="1">
      <alignment horizontal="center" vertical="center" wrapText="1"/>
    </xf>
    <xf numFmtId="17" fontId="6" fillId="0" borderId="6" xfId="1" applyNumberFormat="1" applyFont="1" applyFill="1" applyBorder="1" applyAlignment="1">
      <alignment horizontal="center" vertical="center" wrapText="1"/>
    </xf>
    <xf numFmtId="0" fontId="6" fillId="0" borderId="4" xfId="1" applyNumberFormat="1" applyFont="1" applyFill="1" applyBorder="1" applyAlignment="1">
      <alignment horizontal="center" vertical="center" wrapText="1"/>
    </xf>
    <xf numFmtId="0" fontId="6" fillId="0" borderId="14" xfId="1" applyNumberFormat="1" applyFont="1" applyFill="1" applyBorder="1" applyAlignment="1">
      <alignment horizontal="center" vertical="center" wrapText="1"/>
    </xf>
  </cellXfs>
  <cellStyles count="2">
    <cellStyle name="Обычный" xfId="0" builtinId="0"/>
    <cellStyle name="Обычный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95"/>
  <sheetViews>
    <sheetView tabSelected="1" view="pageBreakPreview" zoomScale="60" zoomScaleNormal="90" workbookViewId="0">
      <selection activeCell="D106" sqref="D106"/>
    </sheetView>
  </sheetViews>
  <sheetFormatPr defaultRowHeight="13.15" customHeight="1" x14ac:dyDescent="0.25"/>
  <cols>
    <col min="1" max="1" width="24.7109375" style="1" customWidth="1"/>
    <col min="2" max="2" width="8.7109375" style="1" customWidth="1"/>
    <col min="3" max="4" width="16.7109375" style="1" customWidth="1"/>
    <col min="5" max="5" width="8.7109375" style="1" customWidth="1"/>
    <col min="6" max="7" width="16.7109375" style="1" customWidth="1"/>
    <col min="8" max="8" width="8.7109375" style="1" customWidth="1"/>
    <col min="9" max="10" width="16.7109375" style="1" customWidth="1"/>
    <col min="11" max="11" width="8.7109375" style="1" customWidth="1"/>
    <col min="12" max="13" width="16.7109375" style="1" hidden="1" customWidth="1"/>
    <col min="14" max="14" width="8.7109375" style="1" hidden="1" customWidth="1"/>
    <col min="15" max="15" width="8.7109375" style="1" customWidth="1"/>
    <col min="16" max="16" width="8.7109375" style="1" hidden="1" customWidth="1"/>
    <col min="17" max="22" width="18.28515625" style="1" customWidth="1"/>
    <col min="23" max="16384" width="9.140625" style="1"/>
  </cols>
  <sheetData>
    <row r="1" spans="1:22" ht="15" x14ac:dyDescent="0.25">
      <c r="A1" s="6"/>
    </row>
    <row r="2" spans="1:22" ht="25.35" customHeight="1" x14ac:dyDescent="0.25">
      <c r="A2" s="19" t="s">
        <v>282</v>
      </c>
      <c r="B2" s="20"/>
      <c r="C2" s="20"/>
      <c r="D2" s="20"/>
      <c r="E2" s="20"/>
      <c r="F2" s="20"/>
      <c r="G2" s="20"/>
      <c r="H2" s="20"/>
      <c r="I2" s="20"/>
      <c r="J2" s="20"/>
      <c r="K2" s="20"/>
      <c r="L2" s="20"/>
      <c r="M2" s="20"/>
      <c r="N2" s="20"/>
      <c r="O2" s="20"/>
      <c r="P2" s="20"/>
      <c r="Q2" s="20"/>
      <c r="R2" s="20"/>
      <c r="S2" s="20"/>
      <c r="T2" s="20"/>
      <c r="U2" s="20"/>
      <c r="V2" s="20"/>
    </row>
    <row r="3" spans="1:22" ht="15" x14ac:dyDescent="0.25"/>
    <row r="4" spans="1:22" ht="15" x14ac:dyDescent="0.25">
      <c r="A4" s="21" t="s">
        <v>56</v>
      </c>
      <c r="B4" s="22"/>
      <c r="C4" s="22"/>
      <c r="D4" s="22"/>
      <c r="E4" s="22"/>
      <c r="F4" s="22"/>
      <c r="G4" s="22"/>
      <c r="H4" s="22"/>
      <c r="I4" s="22"/>
      <c r="J4" s="22"/>
      <c r="K4" s="22"/>
      <c r="L4" s="22"/>
      <c r="M4" s="22"/>
      <c r="N4" s="22"/>
      <c r="O4" s="22"/>
      <c r="P4" s="22"/>
      <c r="Q4" s="22"/>
      <c r="R4" s="22"/>
      <c r="S4" s="22"/>
      <c r="T4" s="22"/>
      <c r="U4" s="22"/>
      <c r="V4" s="22"/>
    </row>
    <row r="5" spans="1:22" ht="15" x14ac:dyDescent="0.25">
      <c r="A5" s="6"/>
    </row>
    <row r="6" spans="1:22" ht="15" x14ac:dyDescent="0.25"/>
    <row r="7" spans="1:22" ht="22.5" customHeight="1" x14ac:dyDescent="0.25">
      <c r="B7" s="7" t="s">
        <v>0</v>
      </c>
      <c r="D7" s="8"/>
      <c r="E7" s="18" t="s">
        <v>57</v>
      </c>
      <c r="F7" s="8"/>
      <c r="G7" s="8"/>
      <c r="H7" s="8"/>
      <c r="I7" s="8"/>
      <c r="J7" s="8"/>
      <c r="K7" s="8"/>
      <c r="L7" s="8"/>
      <c r="M7" s="8"/>
      <c r="N7" s="8"/>
      <c r="O7" s="8"/>
      <c r="P7" s="8"/>
    </row>
    <row r="8" spans="1:22" ht="15" x14ac:dyDescent="0.25">
      <c r="B8" s="7" t="s">
        <v>1</v>
      </c>
    </row>
    <row r="9" spans="1:22" ht="15" x14ac:dyDescent="0.25"/>
    <row r="10" spans="1:22" ht="21.4" customHeight="1" x14ac:dyDescent="0.25">
      <c r="A10" s="23" t="s">
        <v>2</v>
      </c>
      <c r="B10" s="23" t="s">
        <v>3</v>
      </c>
      <c r="C10" s="26" t="s">
        <v>4</v>
      </c>
      <c r="D10" s="26"/>
      <c r="E10" s="26"/>
      <c r="F10" s="26"/>
      <c r="G10" s="26"/>
      <c r="H10" s="26"/>
      <c r="I10" s="26"/>
      <c r="J10" s="26"/>
      <c r="K10" s="26"/>
      <c r="L10" s="26"/>
      <c r="M10" s="26"/>
      <c r="N10" s="26"/>
      <c r="O10" s="23" t="s">
        <v>5</v>
      </c>
      <c r="P10" s="27"/>
      <c r="Q10" s="30" t="s">
        <v>6</v>
      </c>
      <c r="R10" s="31"/>
      <c r="S10" s="31"/>
      <c r="T10" s="31"/>
      <c r="U10" s="31"/>
      <c r="V10" s="32"/>
    </row>
    <row r="11" spans="1:22" ht="21.4" customHeight="1" x14ac:dyDescent="0.25">
      <c r="A11" s="24"/>
      <c r="B11" s="24"/>
      <c r="C11" s="26" t="s">
        <v>7</v>
      </c>
      <c r="D11" s="26"/>
      <c r="E11" s="26"/>
      <c r="F11" s="26" t="s">
        <v>8</v>
      </c>
      <c r="G11" s="26"/>
      <c r="H11" s="26"/>
      <c r="I11" s="26"/>
      <c r="J11" s="26"/>
      <c r="K11" s="26"/>
      <c r="L11" s="23" t="s">
        <v>9</v>
      </c>
      <c r="M11" s="33"/>
      <c r="N11" s="27"/>
      <c r="O11" s="24"/>
      <c r="P11" s="28"/>
      <c r="Q11" s="24" t="s">
        <v>10</v>
      </c>
      <c r="R11" s="35"/>
      <c r="S11" s="16" t="s">
        <v>11</v>
      </c>
      <c r="T11" s="16" t="s">
        <v>12</v>
      </c>
      <c r="U11" s="23" t="s">
        <v>13</v>
      </c>
      <c r="V11" s="27"/>
    </row>
    <row r="12" spans="1:22" ht="36.4" customHeight="1" x14ac:dyDescent="0.25">
      <c r="A12" s="24"/>
      <c r="B12" s="24"/>
      <c r="C12" s="26" t="s">
        <v>14</v>
      </c>
      <c r="D12" s="26"/>
      <c r="E12" s="26"/>
      <c r="F12" s="26" t="s">
        <v>15</v>
      </c>
      <c r="G12" s="26"/>
      <c r="H12" s="26"/>
      <c r="I12" s="26" t="s">
        <v>16</v>
      </c>
      <c r="J12" s="26"/>
      <c r="K12" s="26"/>
      <c r="L12" s="25"/>
      <c r="M12" s="34"/>
      <c r="N12" s="29"/>
      <c r="O12" s="25"/>
      <c r="P12" s="29"/>
      <c r="Q12" s="25" t="s">
        <v>17</v>
      </c>
      <c r="R12" s="34"/>
      <c r="S12" s="17" t="s">
        <v>18</v>
      </c>
      <c r="T12" s="17" t="s">
        <v>19</v>
      </c>
      <c r="U12" s="25"/>
      <c r="V12" s="29"/>
    </row>
    <row r="13" spans="1:22" ht="35.450000000000003" customHeight="1" x14ac:dyDescent="0.25">
      <c r="A13" s="24"/>
      <c r="B13" s="24"/>
      <c r="C13" s="26" t="s">
        <v>20</v>
      </c>
      <c r="D13" s="26" t="s">
        <v>21</v>
      </c>
      <c r="E13" s="26" t="s">
        <v>22</v>
      </c>
      <c r="F13" s="26" t="s">
        <v>20</v>
      </c>
      <c r="G13" s="26" t="s">
        <v>21</v>
      </c>
      <c r="H13" s="26" t="s">
        <v>22</v>
      </c>
      <c r="I13" s="26" t="s">
        <v>20</v>
      </c>
      <c r="J13" s="26" t="s">
        <v>23</v>
      </c>
      <c r="K13" s="26" t="s">
        <v>22</v>
      </c>
      <c r="L13" s="26" t="s">
        <v>20</v>
      </c>
      <c r="M13" s="26" t="s">
        <v>21</v>
      </c>
      <c r="N13" s="26" t="s">
        <v>22</v>
      </c>
      <c r="O13" s="37" t="s">
        <v>24</v>
      </c>
      <c r="P13" s="37" t="s">
        <v>25</v>
      </c>
      <c r="Q13" s="30" t="s">
        <v>26</v>
      </c>
      <c r="R13" s="32"/>
      <c r="S13" s="26" t="s">
        <v>26</v>
      </c>
      <c r="T13" s="26" t="s">
        <v>26</v>
      </c>
      <c r="U13" s="15" t="s">
        <v>27</v>
      </c>
      <c r="V13" s="9" t="s">
        <v>28</v>
      </c>
    </row>
    <row r="14" spans="1:22" ht="45" customHeight="1" x14ac:dyDescent="0.25">
      <c r="A14" s="25"/>
      <c r="B14" s="25"/>
      <c r="C14" s="26"/>
      <c r="D14" s="26"/>
      <c r="E14" s="26"/>
      <c r="F14" s="26"/>
      <c r="G14" s="26"/>
      <c r="H14" s="26"/>
      <c r="I14" s="26"/>
      <c r="J14" s="26"/>
      <c r="K14" s="26"/>
      <c r="L14" s="26"/>
      <c r="M14" s="26"/>
      <c r="N14" s="26"/>
      <c r="O14" s="38"/>
      <c r="P14" s="38"/>
      <c r="Q14" s="9" t="s">
        <v>29</v>
      </c>
      <c r="R14" s="9" t="s">
        <v>30</v>
      </c>
      <c r="S14" s="26"/>
      <c r="T14" s="26"/>
      <c r="U14" s="9" t="s">
        <v>26</v>
      </c>
      <c r="V14" s="9" t="s">
        <v>26</v>
      </c>
    </row>
    <row r="15" spans="1:22" ht="15" x14ac:dyDescent="0.25">
      <c r="A15" s="9">
        <v>1</v>
      </c>
      <c r="B15" s="9">
        <v>2</v>
      </c>
      <c r="C15" s="9">
        <v>3</v>
      </c>
      <c r="D15" s="9">
        <v>4</v>
      </c>
      <c r="E15" s="9">
        <v>5</v>
      </c>
      <c r="F15" s="9">
        <v>6</v>
      </c>
      <c r="G15" s="9">
        <v>7</v>
      </c>
      <c r="H15" s="9">
        <v>8</v>
      </c>
      <c r="I15" s="9">
        <v>9</v>
      </c>
      <c r="J15" s="9">
        <v>10</v>
      </c>
      <c r="K15" s="9">
        <v>11</v>
      </c>
      <c r="L15" s="9">
        <v>29</v>
      </c>
      <c r="M15" s="9">
        <v>30</v>
      </c>
      <c r="N15" s="9">
        <v>31</v>
      </c>
      <c r="O15" s="36">
        <v>41609</v>
      </c>
      <c r="P15" s="32"/>
      <c r="Q15" s="9">
        <v>14</v>
      </c>
      <c r="R15" s="9">
        <v>15</v>
      </c>
      <c r="S15" s="9">
        <v>16</v>
      </c>
      <c r="T15" s="9">
        <v>17</v>
      </c>
      <c r="U15" s="9">
        <v>18</v>
      </c>
      <c r="V15" s="9">
        <v>19</v>
      </c>
    </row>
    <row r="16" spans="1:22" ht="67.5" customHeight="1" x14ac:dyDescent="0.25">
      <c r="A16" s="10" t="s">
        <v>58</v>
      </c>
      <c r="B16" s="5" t="s">
        <v>59</v>
      </c>
      <c r="C16" s="5" t="s">
        <v>31</v>
      </c>
      <c r="D16" s="5" t="s">
        <v>31</v>
      </c>
      <c r="E16" s="5" t="s">
        <v>31</v>
      </c>
      <c r="F16" s="5" t="s">
        <v>31</v>
      </c>
      <c r="G16" s="5" t="s">
        <v>31</v>
      </c>
      <c r="H16" s="5" t="s">
        <v>31</v>
      </c>
      <c r="I16" s="5" t="s">
        <v>31</v>
      </c>
      <c r="J16" s="5" t="s">
        <v>31</v>
      </c>
      <c r="K16" s="5" t="s">
        <v>31</v>
      </c>
      <c r="L16" s="5" t="s">
        <v>31</v>
      </c>
      <c r="M16" s="5" t="s">
        <v>31</v>
      </c>
      <c r="N16" s="5" t="s">
        <v>31</v>
      </c>
      <c r="O16" s="5" t="s">
        <v>31</v>
      </c>
      <c r="P16" s="5" t="s">
        <v>31</v>
      </c>
      <c r="Q16" s="11">
        <f t="shared" ref="Q16:T16" si="0">SUM(Q18+Q44+Q54+Q74+Q78)</f>
        <v>640105.59999999986</v>
      </c>
      <c r="R16" s="11">
        <f t="shared" si="0"/>
        <v>637485.6</v>
      </c>
      <c r="S16" s="11">
        <f t="shared" si="0"/>
        <v>904658.8</v>
      </c>
      <c r="T16" s="11">
        <f t="shared" si="0"/>
        <v>580877.60000000009</v>
      </c>
      <c r="U16" s="11">
        <f t="shared" ref="U16:V16" si="1">SUM(U18+U44+U54+U74+U78)</f>
        <v>547631.6</v>
      </c>
      <c r="V16" s="11">
        <f t="shared" si="1"/>
        <v>560630.20000000007</v>
      </c>
    </row>
    <row r="17" spans="1:22" ht="15" x14ac:dyDescent="0.25">
      <c r="A17" s="10" t="s">
        <v>32</v>
      </c>
      <c r="B17" s="5"/>
      <c r="C17" s="5"/>
      <c r="D17" s="5"/>
      <c r="E17" s="5"/>
      <c r="F17" s="5"/>
      <c r="G17" s="5"/>
      <c r="H17" s="5"/>
      <c r="I17" s="5"/>
      <c r="J17" s="5"/>
      <c r="K17" s="5"/>
      <c r="L17" s="5"/>
      <c r="M17" s="5"/>
      <c r="N17" s="5"/>
      <c r="O17" s="5"/>
      <c r="P17" s="5"/>
      <c r="Q17" s="12"/>
      <c r="R17" s="12"/>
      <c r="S17" s="12"/>
      <c r="T17" s="12"/>
      <c r="U17" s="12"/>
      <c r="V17" s="12"/>
    </row>
    <row r="18" spans="1:22" ht="90" customHeight="1" x14ac:dyDescent="0.25">
      <c r="A18" s="10" t="s">
        <v>60</v>
      </c>
      <c r="B18" s="5" t="s">
        <v>61</v>
      </c>
      <c r="C18" s="5" t="s">
        <v>31</v>
      </c>
      <c r="D18" s="5" t="s">
        <v>31</v>
      </c>
      <c r="E18" s="5" t="s">
        <v>31</v>
      </c>
      <c r="F18" s="5" t="s">
        <v>31</v>
      </c>
      <c r="G18" s="5" t="s">
        <v>31</v>
      </c>
      <c r="H18" s="5" t="s">
        <v>31</v>
      </c>
      <c r="I18" s="5" t="s">
        <v>31</v>
      </c>
      <c r="J18" s="5" t="s">
        <v>31</v>
      </c>
      <c r="K18" s="5" t="s">
        <v>31</v>
      </c>
      <c r="L18" s="5" t="s">
        <v>31</v>
      </c>
      <c r="M18" s="5" t="s">
        <v>31</v>
      </c>
      <c r="N18" s="5" t="s">
        <v>31</v>
      </c>
      <c r="O18" s="5" t="s">
        <v>31</v>
      </c>
      <c r="P18" s="5" t="s">
        <v>31</v>
      </c>
      <c r="Q18" s="11">
        <f t="shared" ref="Q18:T18" si="2">SUM(Q20)</f>
        <v>315809.69999999995</v>
      </c>
      <c r="R18" s="11">
        <f t="shared" si="2"/>
        <v>314041.40000000002</v>
      </c>
      <c r="S18" s="11">
        <f t="shared" si="2"/>
        <v>555467.30000000005</v>
      </c>
      <c r="T18" s="11">
        <f t="shared" si="2"/>
        <v>275444.00000000006</v>
      </c>
      <c r="U18" s="11">
        <f t="shared" ref="U18:V18" si="3">SUM(U20)</f>
        <v>260919.09999999998</v>
      </c>
      <c r="V18" s="11">
        <f t="shared" si="3"/>
        <v>272222.3</v>
      </c>
    </row>
    <row r="19" spans="1:22" ht="15" x14ac:dyDescent="0.25">
      <c r="A19" s="10" t="s">
        <v>32</v>
      </c>
      <c r="B19" s="5"/>
      <c r="C19" s="5"/>
      <c r="D19" s="5"/>
      <c r="E19" s="5"/>
      <c r="F19" s="5"/>
      <c r="G19" s="5"/>
      <c r="H19" s="5"/>
      <c r="I19" s="5"/>
      <c r="J19" s="5"/>
      <c r="K19" s="5"/>
      <c r="L19" s="5"/>
      <c r="M19" s="5"/>
      <c r="N19" s="5"/>
      <c r="O19" s="5"/>
      <c r="P19" s="5"/>
      <c r="Q19" s="12"/>
      <c r="R19" s="12"/>
      <c r="S19" s="12"/>
      <c r="T19" s="12"/>
      <c r="U19" s="12"/>
      <c r="V19" s="12"/>
    </row>
    <row r="20" spans="1:22" ht="78.75" customHeight="1" x14ac:dyDescent="0.25">
      <c r="A20" s="10" t="s">
        <v>62</v>
      </c>
      <c r="B20" s="5" t="s">
        <v>63</v>
      </c>
      <c r="C20" s="5" t="s">
        <v>31</v>
      </c>
      <c r="D20" s="5" t="s">
        <v>31</v>
      </c>
      <c r="E20" s="5" t="s">
        <v>31</v>
      </c>
      <c r="F20" s="5" t="s">
        <v>31</v>
      </c>
      <c r="G20" s="5" t="s">
        <v>31</v>
      </c>
      <c r="H20" s="5" t="s">
        <v>31</v>
      </c>
      <c r="I20" s="5" t="s">
        <v>31</v>
      </c>
      <c r="J20" s="5" t="s">
        <v>31</v>
      </c>
      <c r="K20" s="5" t="s">
        <v>31</v>
      </c>
      <c r="L20" s="5" t="s">
        <v>31</v>
      </c>
      <c r="M20" s="5" t="s">
        <v>31</v>
      </c>
      <c r="N20" s="5" t="s">
        <v>31</v>
      </c>
      <c r="O20" s="5" t="s">
        <v>31</v>
      </c>
      <c r="P20" s="5" t="s">
        <v>31</v>
      </c>
      <c r="Q20" s="11">
        <f t="shared" ref="Q20:S20" si="4">SUM(Q22:Q43)</f>
        <v>315809.69999999995</v>
      </c>
      <c r="R20" s="11">
        <f t="shared" si="4"/>
        <v>314041.40000000002</v>
      </c>
      <c r="S20" s="11">
        <f t="shared" si="4"/>
        <v>555467.30000000005</v>
      </c>
      <c r="T20" s="11">
        <f>SUM(T22:T43)</f>
        <v>275444.00000000006</v>
      </c>
      <c r="U20" s="11">
        <f t="shared" ref="U20:V20" si="5">SUM(U22:U43)</f>
        <v>260919.09999999998</v>
      </c>
      <c r="V20" s="11">
        <f t="shared" si="5"/>
        <v>272222.3</v>
      </c>
    </row>
    <row r="21" spans="1:22" ht="15" x14ac:dyDescent="0.25">
      <c r="A21" s="10" t="s">
        <v>32</v>
      </c>
      <c r="B21" s="5"/>
      <c r="C21" s="5"/>
      <c r="D21" s="5"/>
      <c r="E21" s="5"/>
      <c r="F21" s="5"/>
      <c r="G21" s="5"/>
      <c r="H21" s="5"/>
      <c r="I21" s="5"/>
      <c r="J21" s="5"/>
      <c r="K21" s="5"/>
      <c r="L21" s="5"/>
      <c r="M21" s="5"/>
      <c r="N21" s="5"/>
      <c r="O21" s="5"/>
      <c r="P21" s="5"/>
      <c r="Q21" s="12"/>
      <c r="R21" s="12"/>
      <c r="S21" s="12"/>
      <c r="T21" s="12"/>
      <c r="U21" s="12"/>
      <c r="V21" s="12"/>
    </row>
    <row r="22" spans="1:22" ht="112.5" customHeight="1" x14ac:dyDescent="0.25">
      <c r="A22" s="10" t="s">
        <v>64</v>
      </c>
      <c r="B22" s="5" t="s">
        <v>65</v>
      </c>
      <c r="C22" s="5" t="s">
        <v>33</v>
      </c>
      <c r="D22" s="5" t="s">
        <v>66</v>
      </c>
      <c r="E22" s="5" t="s">
        <v>34</v>
      </c>
      <c r="F22" s="5" t="s">
        <v>67</v>
      </c>
      <c r="G22" s="5" t="s">
        <v>37</v>
      </c>
      <c r="H22" s="5" t="s">
        <v>68</v>
      </c>
      <c r="I22" s="5"/>
      <c r="J22" s="5"/>
      <c r="K22" s="5"/>
      <c r="L22" s="5"/>
      <c r="M22" s="5"/>
      <c r="N22" s="5"/>
      <c r="O22" s="5" t="s">
        <v>243</v>
      </c>
      <c r="P22" s="5" t="s">
        <v>36</v>
      </c>
      <c r="Q22" s="11">
        <v>9972.9</v>
      </c>
      <c r="R22" s="11">
        <v>9938.7000000000007</v>
      </c>
      <c r="S22" s="11">
        <v>10497.9</v>
      </c>
      <c r="T22" s="11">
        <v>10703.1</v>
      </c>
      <c r="U22" s="11">
        <v>10603.1</v>
      </c>
      <c r="V22" s="11">
        <v>10603.1</v>
      </c>
    </row>
    <row r="23" spans="1:22" ht="180.2" customHeight="1" x14ac:dyDescent="0.25">
      <c r="A23" s="10" t="s">
        <v>69</v>
      </c>
      <c r="B23" s="5" t="s">
        <v>70</v>
      </c>
      <c r="C23" s="5" t="s">
        <v>71</v>
      </c>
      <c r="D23" s="5" t="s">
        <v>72</v>
      </c>
      <c r="E23" s="5" t="s">
        <v>73</v>
      </c>
      <c r="F23" s="5"/>
      <c r="G23" s="5"/>
      <c r="H23" s="5"/>
      <c r="I23" s="5"/>
      <c r="J23" s="5"/>
      <c r="K23" s="5"/>
      <c r="L23" s="5"/>
      <c r="M23" s="5"/>
      <c r="N23" s="5"/>
      <c r="O23" s="5" t="s">
        <v>53</v>
      </c>
      <c r="P23" s="5" t="s">
        <v>36</v>
      </c>
      <c r="Q23" s="11">
        <v>55</v>
      </c>
      <c r="R23" s="11">
        <v>55</v>
      </c>
      <c r="S23" s="11">
        <v>50</v>
      </c>
      <c r="T23" s="11">
        <v>50</v>
      </c>
      <c r="U23" s="11">
        <v>50</v>
      </c>
      <c r="V23" s="11">
        <v>50</v>
      </c>
    </row>
    <row r="24" spans="1:22" ht="270.2" customHeight="1" x14ac:dyDescent="0.25">
      <c r="A24" s="13" t="s">
        <v>74</v>
      </c>
      <c r="B24" s="5" t="s">
        <v>75</v>
      </c>
      <c r="C24" s="14" t="s">
        <v>76</v>
      </c>
      <c r="D24" s="5" t="s">
        <v>77</v>
      </c>
      <c r="E24" s="5" t="s">
        <v>78</v>
      </c>
      <c r="F24" s="5"/>
      <c r="G24" s="5"/>
      <c r="H24" s="5"/>
      <c r="I24" s="5"/>
      <c r="J24" s="5"/>
      <c r="K24" s="5"/>
      <c r="L24" s="5"/>
      <c r="M24" s="5"/>
      <c r="N24" s="5"/>
      <c r="O24" s="5" t="s">
        <v>50</v>
      </c>
      <c r="P24" s="5" t="s">
        <v>36</v>
      </c>
      <c r="Q24" s="11">
        <v>990.6</v>
      </c>
      <c r="R24" s="11">
        <v>982.9</v>
      </c>
      <c r="S24" s="11">
        <v>0</v>
      </c>
      <c r="T24" s="11">
        <v>1500</v>
      </c>
      <c r="U24" s="11">
        <v>0</v>
      </c>
      <c r="V24" s="11">
        <v>0</v>
      </c>
    </row>
    <row r="25" spans="1:22" ht="360.2" customHeight="1" x14ac:dyDescent="0.25">
      <c r="A25" s="10" t="s">
        <v>79</v>
      </c>
      <c r="B25" s="5" t="s">
        <v>80</v>
      </c>
      <c r="C25" s="14" t="s">
        <v>81</v>
      </c>
      <c r="D25" s="5" t="s">
        <v>82</v>
      </c>
      <c r="E25" s="5" t="s">
        <v>83</v>
      </c>
      <c r="F25" s="5"/>
      <c r="G25" s="5"/>
      <c r="H25" s="5"/>
      <c r="I25" s="5"/>
      <c r="J25" s="5"/>
      <c r="K25" s="5"/>
      <c r="L25" s="5"/>
      <c r="M25" s="5"/>
      <c r="N25" s="5"/>
      <c r="O25" s="5" t="s">
        <v>244</v>
      </c>
      <c r="P25" s="5" t="s">
        <v>36</v>
      </c>
      <c r="Q25" s="11">
        <v>7581.3</v>
      </c>
      <c r="R25" s="11">
        <v>7581.3</v>
      </c>
      <c r="S25" s="11">
        <v>6769.2</v>
      </c>
      <c r="T25" s="11">
        <v>3000</v>
      </c>
      <c r="U25" s="11">
        <v>1000</v>
      </c>
      <c r="V25" s="11">
        <v>4000</v>
      </c>
    </row>
    <row r="26" spans="1:22" ht="258.95" customHeight="1" x14ac:dyDescent="0.25">
      <c r="A26" s="10" t="s">
        <v>84</v>
      </c>
      <c r="B26" s="5" t="s">
        <v>85</v>
      </c>
      <c r="C26" s="5"/>
      <c r="D26" s="5"/>
      <c r="E26" s="5"/>
      <c r="F26" s="14" t="s">
        <v>86</v>
      </c>
      <c r="G26" s="5" t="s">
        <v>87</v>
      </c>
      <c r="H26" s="5" t="s">
        <v>88</v>
      </c>
      <c r="I26" s="5"/>
      <c r="J26" s="5"/>
      <c r="K26" s="5"/>
      <c r="L26" s="5"/>
      <c r="M26" s="5"/>
      <c r="N26" s="5"/>
      <c r="O26" s="5" t="s">
        <v>254</v>
      </c>
      <c r="P26" s="5" t="s">
        <v>36</v>
      </c>
      <c r="Q26" s="11">
        <v>287</v>
      </c>
      <c r="R26" s="11">
        <v>287</v>
      </c>
      <c r="S26" s="11">
        <v>297</v>
      </c>
      <c r="T26" s="11">
        <v>0</v>
      </c>
      <c r="U26" s="11">
        <v>0</v>
      </c>
      <c r="V26" s="11">
        <v>0</v>
      </c>
    </row>
    <row r="27" spans="1:22" ht="258.95" customHeight="1" x14ac:dyDescent="0.25">
      <c r="A27" s="10" t="s">
        <v>89</v>
      </c>
      <c r="B27" s="5" t="s">
        <v>90</v>
      </c>
      <c r="C27" s="5"/>
      <c r="D27" s="5"/>
      <c r="E27" s="5"/>
      <c r="F27" s="14" t="s">
        <v>86</v>
      </c>
      <c r="G27" s="5" t="s">
        <v>87</v>
      </c>
      <c r="H27" s="5" t="s">
        <v>88</v>
      </c>
      <c r="I27" s="5"/>
      <c r="J27" s="5"/>
      <c r="K27" s="5"/>
      <c r="L27" s="5"/>
      <c r="M27" s="5"/>
      <c r="N27" s="5"/>
      <c r="O27" s="5" t="s">
        <v>51</v>
      </c>
      <c r="P27" s="5" t="s">
        <v>36</v>
      </c>
      <c r="Q27" s="11">
        <v>4994.7</v>
      </c>
      <c r="R27" s="11">
        <v>4991.3999999999996</v>
      </c>
      <c r="S27" s="11">
        <v>4731.3</v>
      </c>
      <c r="T27" s="11">
        <v>3211.1</v>
      </c>
      <c r="U27" s="11">
        <v>3222.6</v>
      </c>
      <c r="V27" s="11">
        <v>3222.6</v>
      </c>
    </row>
    <row r="28" spans="1:22" ht="202.7" customHeight="1" x14ac:dyDescent="0.25">
      <c r="A28" s="13" t="s">
        <v>91</v>
      </c>
      <c r="B28" s="5" t="s">
        <v>92</v>
      </c>
      <c r="C28" s="5" t="s">
        <v>93</v>
      </c>
      <c r="D28" s="5" t="s">
        <v>94</v>
      </c>
      <c r="E28" s="5" t="s">
        <v>95</v>
      </c>
      <c r="F28" s="5"/>
      <c r="G28" s="5"/>
      <c r="H28" s="5"/>
      <c r="I28" s="5"/>
      <c r="J28" s="5"/>
      <c r="K28" s="5"/>
      <c r="L28" s="5"/>
      <c r="M28" s="5"/>
      <c r="N28" s="5"/>
      <c r="O28" s="5" t="s">
        <v>245</v>
      </c>
      <c r="P28" s="5" t="s">
        <v>36</v>
      </c>
      <c r="Q28" s="11">
        <v>38710.699999999997</v>
      </c>
      <c r="R28" s="11">
        <v>38659.699999999997</v>
      </c>
      <c r="S28" s="11">
        <v>278041.40000000002</v>
      </c>
      <c r="T28" s="11">
        <v>44804.1</v>
      </c>
      <c r="U28" s="11">
        <v>45590.5</v>
      </c>
      <c r="V28" s="11">
        <v>46170</v>
      </c>
    </row>
    <row r="29" spans="1:22" ht="247.7" customHeight="1" x14ac:dyDescent="0.25">
      <c r="A29" s="13" t="s">
        <v>96</v>
      </c>
      <c r="B29" s="5" t="s">
        <v>97</v>
      </c>
      <c r="C29" s="5" t="s">
        <v>93</v>
      </c>
      <c r="D29" s="5" t="s">
        <v>94</v>
      </c>
      <c r="E29" s="5" t="s">
        <v>95</v>
      </c>
      <c r="F29" s="5"/>
      <c r="G29" s="5"/>
      <c r="H29" s="5"/>
      <c r="I29" s="5"/>
      <c r="J29" s="5"/>
      <c r="K29" s="5"/>
      <c r="L29" s="5"/>
      <c r="M29" s="5"/>
      <c r="N29" s="5"/>
      <c r="O29" s="5" t="s">
        <v>246</v>
      </c>
      <c r="P29" s="5" t="s">
        <v>36</v>
      </c>
      <c r="Q29" s="11">
        <v>37955.300000000003</v>
      </c>
      <c r="R29" s="11">
        <v>37902.300000000003</v>
      </c>
      <c r="S29" s="11">
        <v>40535.300000000003</v>
      </c>
      <c r="T29" s="11">
        <v>34255.1</v>
      </c>
      <c r="U29" s="11">
        <v>33656.5</v>
      </c>
      <c r="V29" s="11">
        <v>36322.9</v>
      </c>
    </row>
    <row r="30" spans="1:22" ht="409.6" customHeight="1" x14ac:dyDescent="0.25">
      <c r="A30" s="13" t="s">
        <v>98</v>
      </c>
      <c r="B30" s="5" t="s">
        <v>99</v>
      </c>
      <c r="C30" s="14" t="s">
        <v>100</v>
      </c>
      <c r="D30" s="5" t="s">
        <v>101</v>
      </c>
      <c r="E30" s="5" t="s">
        <v>102</v>
      </c>
      <c r="F30" s="5" t="s">
        <v>103</v>
      </c>
      <c r="G30" s="5" t="s">
        <v>37</v>
      </c>
      <c r="H30" s="5" t="s">
        <v>104</v>
      </c>
      <c r="I30" s="14" t="s">
        <v>105</v>
      </c>
      <c r="J30" s="5" t="s">
        <v>37</v>
      </c>
      <c r="K30" s="5" t="s">
        <v>106</v>
      </c>
      <c r="L30" s="5"/>
      <c r="M30" s="5"/>
      <c r="N30" s="5"/>
      <c r="O30" s="5" t="s">
        <v>247</v>
      </c>
      <c r="P30" s="5" t="s">
        <v>36</v>
      </c>
      <c r="Q30" s="11">
        <v>25401</v>
      </c>
      <c r="R30" s="11">
        <v>25042.7</v>
      </c>
      <c r="S30" s="11">
        <v>27703</v>
      </c>
      <c r="T30" s="11">
        <v>27944</v>
      </c>
      <c r="U30" s="11">
        <v>27714.9</v>
      </c>
      <c r="V30" s="11">
        <v>27714.9</v>
      </c>
    </row>
    <row r="31" spans="1:22" ht="123.75" customHeight="1" x14ac:dyDescent="0.25">
      <c r="A31" s="10" t="s">
        <v>107</v>
      </c>
      <c r="B31" s="5" t="s">
        <v>108</v>
      </c>
      <c r="C31" s="5"/>
      <c r="D31" s="5"/>
      <c r="E31" s="5"/>
      <c r="F31" s="5"/>
      <c r="G31" s="5"/>
      <c r="H31" s="5"/>
      <c r="I31" s="5" t="s">
        <v>109</v>
      </c>
      <c r="J31" s="5" t="s">
        <v>37</v>
      </c>
      <c r="K31" s="5" t="s">
        <v>110</v>
      </c>
      <c r="L31" s="5"/>
      <c r="M31" s="5"/>
      <c r="N31" s="5"/>
      <c r="O31" s="5" t="s">
        <v>248</v>
      </c>
      <c r="P31" s="5" t="s">
        <v>36</v>
      </c>
      <c r="Q31" s="11">
        <v>1640.8</v>
      </c>
      <c r="R31" s="11">
        <v>1640.8</v>
      </c>
      <c r="S31" s="11">
        <v>1207.0999999999999</v>
      </c>
      <c r="T31" s="11">
        <v>1748</v>
      </c>
      <c r="U31" s="11">
        <v>1748</v>
      </c>
      <c r="V31" s="11">
        <v>1748</v>
      </c>
    </row>
    <row r="32" spans="1:22" ht="409.6" customHeight="1" x14ac:dyDescent="0.25">
      <c r="A32" s="13" t="s">
        <v>111</v>
      </c>
      <c r="B32" s="5" t="s">
        <v>112</v>
      </c>
      <c r="C32" s="5" t="s">
        <v>33</v>
      </c>
      <c r="D32" s="5" t="s">
        <v>37</v>
      </c>
      <c r="E32" s="5" t="s">
        <v>34</v>
      </c>
      <c r="F32" s="5"/>
      <c r="G32" s="5"/>
      <c r="H32" s="5"/>
      <c r="I32" s="5"/>
      <c r="J32" s="5"/>
      <c r="K32" s="5"/>
      <c r="L32" s="5"/>
      <c r="M32" s="5"/>
      <c r="N32" s="5"/>
      <c r="O32" s="5" t="s">
        <v>249</v>
      </c>
      <c r="P32" s="5" t="s">
        <v>36</v>
      </c>
      <c r="Q32" s="11">
        <v>25954.2</v>
      </c>
      <c r="R32" s="11">
        <v>25938.2</v>
      </c>
      <c r="S32" s="11">
        <v>23341.7</v>
      </c>
      <c r="T32" s="11">
        <v>27916.9</v>
      </c>
      <c r="U32" s="11">
        <v>27916.9</v>
      </c>
      <c r="V32" s="11">
        <v>27916.9</v>
      </c>
    </row>
    <row r="33" spans="1:22" ht="409.6" customHeight="1" x14ac:dyDescent="0.25">
      <c r="A33" s="13" t="s">
        <v>113</v>
      </c>
      <c r="B33" s="5" t="s">
        <v>114</v>
      </c>
      <c r="C33" s="5" t="s">
        <v>33</v>
      </c>
      <c r="D33" s="5" t="s">
        <v>37</v>
      </c>
      <c r="E33" s="5" t="s">
        <v>34</v>
      </c>
      <c r="F33" s="5"/>
      <c r="G33" s="5"/>
      <c r="H33" s="5"/>
      <c r="I33" s="5"/>
      <c r="J33" s="5"/>
      <c r="K33" s="5"/>
      <c r="L33" s="5"/>
      <c r="M33" s="5"/>
      <c r="N33" s="5"/>
      <c r="O33" s="5" t="s">
        <v>250</v>
      </c>
      <c r="P33" s="5" t="s">
        <v>36</v>
      </c>
      <c r="Q33" s="11">
        <v>432.8</v>
      </c>
      <c r="R33" s="11">
        <v>432.8</v>
      </c>
      <c r="S33" s="11">
        <v>1105</v>
      </c>
      <c r="T33" s="11">
        <v>855</v>
      </c>
      <c r="U33" s="11">
        <v>355</v>
      </c>
      <c r="V33" s="11">
        <v>1355</v>
      </c>
    </row>
    <row r="34" spans="1:22" ht="168.95" customHeight="1" x14ac:dyDescent="0.25">
      <c r="A34" s="10" t="s">
        <v>115</v>
      </c>
      <c r="B34" s="5" t="s">
        <v>116</v>
      </c>
      <c r="C34" s="5" t="s">
        <v>33</v>
      </c>
      <c r="D34" s="5" t="s">
        <v>117</v>
      </c>
      <c r="E34" s="5" t="s">
        <v>34</v>
      </c>
      <c r="F34" s="5"/>
      <c r="G34" s="5"/>
      <c r="H34" s="5"/>
      <c r="I34" s="5" t="s">
        <v>118</v>
      </c>
      <c r="J34" s="5" t="s">
        <v>37</v>
      </c>
      <c r="K34" s="5" t="s">
        <v>119</v>
      </c>
      <c r="L34" s="5"/>
      <c r="M34" s="5"/>
      <c r="N34" s="5"/>
      <c r="O34" s="5" t="s">
        <v>55</v>
      </c>
      <c r="P34" s="5" t="s">
        <v>36</v>
      </c>
      <c r="Q34" s="11">
        <v>15121.3</v>
      </c>
      <c r="R34" s="11">
        <v>15121.3</v>
      </c>
      <c r="S34" s="11">
        <v>15585.2</v>
      </c>
      <c r="T34" s="11">
        <v>15465.2</v>
      </c>
      <c r="U34" s="11">
        <v>15415.2</v>
      </c>
      <c r="V34" s="11">
        <v>15415.2</v>
      </c>
    </row>
    <row r="35" spans="1:22" ht="202.7" customHeight="1" x14ac:dyDescent="0.25">
      <c r="A35" s="10" t="s">
        <v>120</v>
      </c>
      <c r="B35" s="5" t="s">
        <v>121</v>
      </c>
      <c r="C35" s="5" t="s">
        <v>33</v>
      </c>
      <c r="D35" s="5" t="s">
        <v>122</v>
      </c>
      <c r="E35" s="5" t="s">
        <v>34</v>
      </c>
      <c r="F35" s="5"/>
      <c r="G35" s="5"/>
      <c r="H35" s="5"/>
      <c r="I35" s="14" t="s">
        <v>44</v>
      </c>
      <c r="J35" s="5" t="s">
        <v>37</v>
      </c>
      <c r="K35" s="5" t="s">
        <v>45</v>
      </c>
      <c r="L35" s="5"/>
      <c r="M35" s="5"/>
      <c r="N35" s="5"/>
      <c r="O35" s="5" t="s">
        <v>262</v>
      </c>
      <c r="P35" s="5" t="s">
        <v>36</v>
      </c>
      <c r="Q35" s="11">
        <v>45783.9</v>
      </c>
      <c r="R35" s="11">
        <v>45148.6</v>
      </c>
      <c r="S35" s="11">
        <v>44963.4</v>
      </c>
      <c r="T35" s="11">
        <v>46451.7</v>
      </c>
      <c r="U35" s="11">
        <v>46421.5</v>
      </c>
      <c r="V35" s="11">
        <v>46421.5</v>
      </c>
    </row>
    <row r="36" spans="1:22" ht="135" customHeight="1" x14ac:dyDescent="0.25">
      <c r="A36" s="13" t="s">
        <v>123</v>
      </c>
      <c r="B36" s="5" t="s">
        <v>124</v>
      </c>
      <c r="C36" s="5" t="s">
        <v>33</v>
      </c>
      <c r="D36" s="5" t="s">
        <v>125</v>
      </c>
      <c r="E36" s="5" t="s">
        <v>34</v>
      </c>
      <c r="F36" s="5"/>
      <c r="G36" s="5"/>
      <c r="H36" s="5"/>
      <c r="I36" s="5" t="s">
        <v>126</v>
      </c>
      <c r="J36" s="5" t="s">
        <v>37</v>
      </c>
      <c r="K36" s="5" t="s">
        <v>127</v>
      </c>
      <c r="L36" s="5"/>
      <c r="M36" s="5"/>
      <c r="N36" s="5"/>
      <c r="O36" s="5" t="s">
        <v>55</v>
      </c>
      <c r="P36" s="5" t="s">
        <v>36</v>
      </c>
      <c r="Q36" s="11">
        <v>1928.6</v>
      </c>
      <c r="R36" s="11">
        <v>1928.6</v>
      </c>
      <c r="S36" s="11">
        <v>2053.9</v>
      </c>
      <c r="T36" s="11">
        <v>2047.5</v>
      </c>
      <c r="U36" s="11">
        <v>2037.5</v>
      </c>
      <c r="V36" s="11">
        <v>2037.5</v>
      </c>
    </row>
    <row r="37" spans="1:22" ht="78.75" customHeight="1" x14ac:dyDescent="0.25">
      <c r="A37" s="10" t="s">
        <v>128</v>
      </c>
      <c r="B37" s="5" t="s">
        <v>129</v>
      </c>
      <c r="C37" s="5" t="s">
        <v>33</v>
      </c>
      <c r="D37" s="5" t="s">
        <v>37</v>
      </c>
      <c r="E37" s="5" t="s">
        <v>34</v>
      </c>
      <c r="F37" s="5"/>
      <c r="G37" s="5"/>
      <c r="H37" s="5"/>
      <c r="I37" s="5"/>
      <c r="J37" s="5"/>
      <c r="K37" s="5"/>
      <c r="L37" s="5"/>
      <c r="M37" s="5"/>
      <c r="N37" s="5"/>
      <c r="O37" s="5" t="s">
        <v>251</v>
      </c>
      <c r="P37" s="5" t="s">
        <v>36</v>
      </c>
      <c r="Q37" s="11">
        <v>488.9</v>
      </c>
      <c r="R37" s="11">
        <v>488.9</v>
      </c>
      <c r="S37" s="11">
        <v>439</v>
      </c>
      <c r="T37" s="11">
        <v>474</v>
      </c>
      <c r="U37" s="11">
        <v>474</v>
      </c>
      <c r="V37" s="11">
        <v>474</v>
      </c>
    </row>
    <row r="38" spans="1:22" ht="78.75" customHeight="1" x14ac:dyDescent="0.25">
      <c r="A38" s="10" t="s">
        <v>130</v>
      </c>
      <c r="B38" s="5" t="s">
        <v>131</v>
      </c>
      <c r="C38" s="5" t="s">
        <v>33</v>
      </c>
      <c r="D38" s="5" t="s">
        <v>37</v>
      </c>
      <c r="E38" s="5" t="s">
        <v>34</v>
      </c>
      <c r="F38" s="5"/>
      <c r="G38" s="5"/>
      <c r="H38" s="5"/>
      <c r="I38" s="5"/>
      <c r="J38" s="5"/>
      <c r="K38" s="5"/>
      <c r="L38" s="5"/>
      <c r="M38" s="5"/>
      <c r="N38" s="5"/>
      <c r="O38" s="5" t="s">
        <v>252</v>
      </c>
      <c r="P38" s="5" t="s">
        <v>36</v>
      </c>
      <c r="Q38" s="11">
        <v>1554</v>
      </c>
      <c r="R38" s="11">
        <v>1554</v>
      </c>
      <c r="S38" s="11">
        <v>526.6</v>
      </c>
      <c r="T38" s="11">
        <v>300</v>
      </c>
      <c r="U38" s="11">
        <v>300</v>
      </c>
      <c r="V38" s="11">
        <v>300</v>
      </c>
    </row>
    <row r="39" spans="1:22" ht="78.75" customHeight="1" x14ac:dyDescent="0.25">
      <c r="A39" s="10" t="s">
        <v>132</v>
      </c>
      <c r="B39" s="5" t="s">
        <v>133</v>
      </c>
      <c r="C39" s="5" t="s">
        <v>33</v>
      </c>
      <c r="D39" s="5" t="s">
        <v>37</v>
      </c>
      <c r="E39" s="5" t="s">
        <v>34</v>
      </c>
      <c r="F39" s="5"/>
      <c r="G39" s="5"/>
      <c r="H39" s="5"/>
      <c r="I39" s="5"/>
      <c r="J39" s="5"/>
      <c r="K39" s="5"/>
      <c r="L39" s="5"/>
      <c r="M39" s="5"/>
      <c r="N39" s="5"/>
      <c r="O39" s="5" t="s">
        <v>253</v>
      </c>
      <c r="P39" s="5" t="s">
        <v>36</v>
      </c>
      <c r="Q39" s="11">
        <v>46725</v>
      </c>
      <c r="R39" s="11">
        <v>46241.3</v>
      </c>
      <c r="S39" s="11">
        <v>49816.800000000003</v>
      </c>
      <c r="T39" s="11">
        <v>49179.199999999997</v>
      </c>
      <c r="U39" s="11">
        <v>40589.300000000003</v>
      </c>
      <c r="V39" s="11">
        <v>44486.9</v>
      </c>
    </row>
    <row r="40" spans="1:22" ht="78.75" customHeight="1" x14ac:dyDescent="0.25">
      <c r="A40" s="10" t="s">
        <v>134</v>
      </c>
      <c r="B40" s="5" t="s">
        <v>135</v>
      </c>
      <c r="C40" s="5" t="s">
        <v>33</v>
      </c>
      <c r="D40" s="5" t="s">
        <v>37</v>
      </c>
      <c r="E40" s="5" t="s">
        <v>34</v>
      </c>
      <c r="F40" s="5"/>
      <c r="G40" s="5"/>
      <c r="H40" s="5"/>
      <c r="I40" s="5"/>
      <c r="J40" s="5"/>
      <c r="K40" s="5"/>
      <c r="L40" s="5"/>
      <c r="M40" s="5"/>
      <c r="N40" s="5"/>
      <c r="O40" s="5" t="s">
        <v>253</v>
      </c>
      <c r="P40" s="5" t="s">
        <v>36</v>
      </c>
      <c r="Q40" s="11">
        <v>738.6</v>
      </c>
      <c r="R40" s="11">
        <v>738.2</v>
      </c>
      <c r="S40" s="11">
        <v>683</v>
      </c>
      <c r="T40" s="11">
        <v>713</v>
      </c>
      <c r="U40" s="11">
        <v>713</v>
      </c>
      <c r="V40" s="11">
        <v>713</v>
      </c>
    </row>
    <row r="41" spans="1:22" ht="78.75" customHeight="1" x14ac:dyDescent="0.25">
      <c r="A41" s="10" t="s">
        <v>136</v>
      </c>
      <c r="B41" s="5" t="s">
        <v>137</v>
      </c>
      <c r="C41" s="5" t="s">
        <v>33</v>
      </c>
      <c r="D41" s="5" t="s">
        <v>37</v>
      </c>
      <c r="E41" s="5" t="s">
        <v>34</v>
      </c>
      <c r="F41" s="5"/>
      <c r="G41" s="5"/>
      <c r="H41" s="5"/>
      <c r="I41" s="5"/>
      <c r="J41" s="5"/>
      <c r="K41" s="5"/>
      <c r="L41" s="5"/>
      <c r="M41" s="5"/>
      <c r="N41" s="5"/>
      <c r="O41" s="5" t="s">
        <v>52</v>
      </c>
      <c r="P41" s="5" t="s">
        <v>36</v>
      </c>
      <c r="Q41" s="11">
        <v>10</v>
      </c>
      <c r="R41" s="11">
        <v>10</v>
      </c>
      <c r="S41" s="11">
        <v>10</v>
      </c>
      <c r="T41" s="11">
        <v>184.3</v>
      </c>
      <c r="U41" s="11">
        <v>184.3</v>
      </c>
      <c r="V41" s="11">
        <v>184.3</v>
      </c>
    </row>
    <row r="42" spans="1:22" ht="168.95" customHeight="1" x14ac:dyDescent="0.25">
      <c r="A42" s="10" t="s">
        <v>138</v>
      </c>
      <c r="B42" s="5" t="s">
        <v>139</v>
      </c>
      <c r="C42" s="5" t="s">
        <v>33</v>
      </c>
      <c r="D42" s="5" t="s">
        <v>37</v>
      </c>
      <c r="E42" s="5" t="s">
        <v>34</v>
      </c>
      <c r="F42" s="5" t="s">
        <v>140</v>
      </c>
      <c r="G42" s="5" t="s">
        <v>37</v>
      </c>
      <c r="H42" s="5" t="s">
        <v>141</v>
      </c>
      <c r="I42" s="5" t="s">
        <v>142</v>
      </c>
      <c r="J42" s="5" t="s">
        <v>37</v>
      </c>
      <c r="K42" s="5" t="s">
        <v>143</v>
      </c>
      <c r="L42" s="5"/>
      <c r="M42" s="5"/>
      <c r="N42" s="5"/>
      <c r="O42" s="4" t="s">
        <v>277</v>
      </c>
      <c r="P42" s="5" t="s">
        <v>36</v>
      </c>
      <c r="Q42" s="11">
        <v>39988.6</v>
      </c>
      <c r="R42" s="11">
        <v>39863.300000000003</v>
      </c>
      <c r="S42" s="11">
        <v>37948.1</v>
      </c>
      <c r="T42" s="11">
        <v>2022.4</v>
      </c>
      <c r="U42" s="11">
        <v>1072.4000000000001</v>
      </c>
      <c r="V42" s="11">
        <v>1072.4000000000001</v>
      </c>
    </row>
    <row r="43" spans="1:22" ht="180.2" customHeight="1" x14ac:dyDescent="0.25">
      <c r="A43" s="13" t="s">
        <v>144</v>
      </c>
      <c r="B43" s="5" t="s">
        <v>145</v>
      </c>
      <c r="C43" s="5" t="s">
        <v>33</v>
      </c>
      <c r="D43" s="5" t="s">
        <v>37</v>
      </c>
      <c r="E43" s="5" t="s">
        <v>34</v>
      </c>
      <c r="F43" s="5" t="s">
        <v>38</v>
      </c>
      <c r="G43" s="5" t="s">
        <v>37</v>
      </c>
      <c r="H43" s="5" t="s">
        <v>39</v>
      </c>
      <c r="I43" s="5"/>
      <c r="J43" s="5"/>
      <c r="K43" s="5"/>
      <c r="L43" s="5"/>
      <c r="M43" s="5"/>
      <c r="N43" s="5"/>
      <c r="O43" s="4" t="s">
        <v>272</v>
      </c>
      <c r="P43" s="5" t="s">
        <v>36</v>
      </c>
      <c r="Q43" s="11">
        <v>9494.5</v>
      </c>
      <c r="R43" s="11">
        <v>9494.4</v>
      </c>
      <c r="S43" s="11">
        <v>9162.4</v>
      </c>
      <c r="T43" s="11">
        <v>2619.4</v>
      </c>
      <c r="U43" s="11">
        <v>1854.4</v>
      </c>
      <c r="V43" s="11">
        <v>2014.1</v>
      </c>
    </row>
    <row r="44" spans="1:22" ht="202.7" customHeight="1" x14ac:dyDescent="0.25">
      <c r="A44" s="13" t="s">
        <v>146</v>
      </c>
      <c r="B44" s="5" t="s">
        <v>147</v>
      </c>
      <c r="C44" s="5" t="s">
        <v>31</v>
      </c>
      <c r="D44" s="5" t="s">
        <v>31</v>
      </c>
      <c r="E44" s="5" t="s">
        <v>31</v>
      </c>
      <c r="F44" s="5" t="s">
        <v>31</v>
      </c>
      <c r="G44" s="5" t="s">
        <v>31</v>
      </c>
      <c r="H44" s="5" t="s">
        <v>31</v>
      </c>
      <c r="I44" s="5" t="s">
        <v>31</v>
      </c>
      <c r="J44" s="5" t="s">
        <v>31</v>
      </c>
      <c r="K44" s="5" t="s">
        <v>31</v>
      </c>
      <c r="L44" s="5" t="s">
        <v>31</v>
      </c>
      <c r="M44" s="5" t="s">
        <v>31</v>
      </c>
      <c r="N44" s="5" t="s">
        <v>31</v>
      </c>
      <c r="O44" s="5" t="s">
        <v>31</v>
      </c>
      <c r="P44" s="5" t="s">
        <v>31</v>
      </c>
      <c r="Q44" s="11">
        <f>SUM(Q46:Q53)</f>
        <v>43699.700000000004</v>
      </c>
      <c r="R44" s="11">
        <f t="shared" ref="R44:S44" si="6">SUM(R46:R53)</f>
        <v>43398.2</v>
      </c>
      <c r="S44" s="11">
        <f t="shared" si="6"/>
        <v>56208.499999999993</v>
      </c>
      <c r="T44" s="11">
        <f>SUM(T46:T53)</f>
        <v>46975.5</v>
      </c>
      <c r="U44" s="11">
        <f t="shared" ref="U44:V44" si="7">SUM(U46:U53)</f>
        <v>39493.699999999997</v>
      </c>
      <c r="V44" s="11">
        <f t="shared" si="7"/>
        <v>42464.7</v>
      </c>
    </row>
    <row r="45" spans="1:22" ht="15" x14ac:dyDescent="0.25">
      <c r="A45" s="10" t="s">
        <v>32</v>
      </c>
      <c r="B45" s="5"/>
      <c r="C45" s="5"/>
      <c r="D45" s="5"/>
      <c r="E45" s="5"/>
      <c r="F45" s="5"/>
      <c r="G45" s="5"/>
      <c r="H45" s="5"/>
      <c r="I45" s="5"/>
      <c r="J45" s="5"/>
      <c r="K45" s="5"/>
      <c r="L45" s="5"/>
      <c r="M45" s="5"/>
      <c r="N45" s="5"/>
      <c r="O45" s="5"/>
      <c r="P45" s="5"/>
      <c r="Q45" s="12"/>
      <c r="R45" s="12"/>
      <c r="S45" s="12"/>
      <c r="T45" s="12"/>
      <c r="U45" s="12"/>
      <c r="V45" s="12"/>
    </row>
    <row r="46" spans="1:22" ht="180.2" customHeight="1" x14ac:dyDescent="0.25">
      <c r="A46" s="10" t="s">
        <v>40</v>
      </c>
      <c r="B46" s="5" t="s">
        <v>148</v>
      </c>
      <c r="C46" s="5" t="s">
        <v>149</v>
      </c>
      <c r="D46" s="5" t="s">
        <v>94</v>
      </c>
      <c r="E46" s="5" t="s">
        <v>150</v>
      </c>
      <c r="F46" s="5" t="s">
        <v>67</v>
      </c>
      <c r="G46" s="5" t="s">
        <v>37</v>
      </c>
      <c r="H46" s="5" t="s">
        <v>68</v>
      </c>
      <c r="I46" s="5"/>
      <c r="J46" s="5"/>
      <c r="K46" s="5"/>
      <c r="L46" s="5"/>
      <c r="M46" s="5"/>
      <c r="N46" s="5"/>
      <c r="O46" s="4" t="s">
        <v>268</v>
      </c>
      <c r="P46" s="5" t="s">
        <v>36</v>
      </c>
      <c r="Q46" s="11">
        <v>6481.9</v>
      </c>
      <c r="R46" s="11">
        <v>6356.1</v>
      </c>
      <c r="S46" s="11">
        <v>10683.5</v>
      </c>
      <c r="T46" s="11">
        <v>10852.4</v>
      </c>
      <c r="U46" s="11">
        <v>5370.6</v>
      </c>
      <c r="V46" s="11">
        <v>6341.6</v>
      </c>
    </row>
    <row r="47" spans="1:22" ht="78.75" customHeight="1" x14ac:dyDescent="0.25">
      <c r="A47" s="10" t="s">
        <v>41</v>
      </c>
      <c r="B47" s="5" t="s">
        <v>151</v>
      </c>
      <c r="C47" s="5" t="s">
        <v>33</v>
      </c>
      <c r="D47" s="5" t="s">
        <v>37</v>
      </c>
      <c r="E47" s="5" t="s">
        <v>34</v>
      </c>
      <c r="F47" s="5"/>
      <c r="G47" s="5"/>
      <c r="H47" s="5"/>
      <c r="I47" s="5"/>
      <c r="J47" s="5"/>
      <c r="K47" s="5"/>
      <c r="L47" s="5"/>
      <c r="M47" s="5"/>
      <c r="N47" s="5"/>
      <c r="O47" s="5" t="s">
        <v>261</v>
      </c>
      <c r="P47" s="5" t="s">
        <v>36</v>
      </c>
      <c r="Q47" s="11">
        <v>23680.400000000001</v>
      </c>
      <c r="R47" s="11">
        <v>23642.1</v>
      </c>
      <c r="S47" s="11">
        <v>28137.599999999999</v>
      </c>
      <c r="T47" s="11">
        <v>23297.1</v>
      </c>
      <c r="U47" s="11">
        <v>23297.1</v>
      </c>
      <c r="V47" s="11">
        <v>23297.1</v>
      </c>
    </row>
    <row r="48" spans="1:22" ht="135" customHeight="1" x14ac:dyDescent="0.25">
      <c r="A48" s="10" t="s">
        <v>152</v>
      </c>
      <c r="B48" s="5" t="s">
        <v>153</v>
      </c>
      <c r="C48" s="5" t="s">
        <v>154</v>
      </c>
      <c r="D48" s="5" t="s">
        <v>37</v>
      </c>
      <c r="E48" s="5" t="s">
        <v>155</v>
      </c>
      <c r="F48" s="5"/>
      <c r="G48" s="5"/>
      <c r="H48" s="5"/>
      <c r="I48" s="5" t="s">
        <v>156</v>
      </c>
      <c r="J48" s="5" t="s">
        <v>37</v>
      </c>
      <c r="K48" s="5" t="s">
        <v>157</v>
      </c>
      <c r="L48" s="5"/>
      <c r="M48" s="5"/>
      <c r="N48" s="5"/>
      <c r="O48" s="5" t="s">
        <v>258</v>
      </c>
      <c r="P48" s="5" t="s">
        <v>36</v>
      </c>
      <c r="Q48" s="11">
        <v>6174.5</v>
      </c>
      <c r="R48" s="11">
        <v>6078</v>
      </c>
      <c r="S48" s="11">
        <v>3705.2</v>
      </c>
      <c r="T48" s="11">
        <v>2715</v>
      </c>
      <c r="U48" s="11">
        <v>2715</v>
      </c>
      <c r="V48" s="11">
        <v>2715</v>
      </c>
    </row>
    <row r="49" spans="1:22" ht="154.5" customHeight="1" x14ac:dyDescent="0.25">
      <c r="A49" s="3" t="s">
        <v>266</v>
      </c>
      <c r="B49" s="4" t="s">
        <v>267</v>
      </c>
      <c r="C49" s="5"/>
      <c r="D49" s="5"/>
      <c r="E49" s="5"/>
      <c r="F49" s="5"/>
      <c r="G49" s="5"/>
      <c r="H49" s="5"/>
      <c r="I49" s="5"/>
      <c r="J49" s="5"/>
      <c r="K49" s="5"/>
      <c r="L49" s="5"/>
      <c r="M49" s="5"/>
      <c r="N49" s="5"/>
      <c r="O49" s="4" t="s">
        <v>280</v>
      </c>
      <c r="P49" s="5"/>
      <c r="Q49" s="11">
        <v>333.9</v>
      </c>
      <c r="R49" s="11">
        <v>333.9</v>
      </c>
      <c r="S49" s="11">
        <v>1680.5</v>
      </c>
      <c r="T49" s="11"/>
      <c r="U49" s="11"/>
      <c r="V49" s="11"/>
    </row>
    <row r="50" spans="1:22" ht="168.95" customHeight="1" x14ac:dyDescent="0.25">
      <c r="A50" s="13" t="s">
        <v>158</v>
      </c>
      <c r="B50" s="5" t="s">
        <v>159</v>
      </c>
      <c r="C50" s="5" t="s">
        <v>33</v>
      </c>
      <c r="D50" s="5" t="s">
        <v>37</v>
      </c>
      <c r="E50" s="5" t="s">
        <v>34</v>
      </c>
      <c r="F50" s="5"/>
      <c r="G50" s="5"/>
      <c r="H50" s="5"/>
      <c r="I50" s="5"/>
      <c r="J50" s="5"/>
      <c r="K50" s="5"/>
      <c r="L50" s="5"/>
      <c r="M50" s="5"/>
      <c r="N50" s="5"/>
      <c r="O50" s="5" t="s">
        <v>259</v>
      </c>
      <c r="P50" s="5" t="s">
        <v>36</v>
      </c>
      <c r="Q50" s="11">
        <v>2455.8000000000002</v>
      </c>
      <c r="R50" s="11">
        <v>2455.8000000000002</v>
      </c>
      <c r="S50" s="11">
        <v>2405.1</v>
      </c>
      <c r="T50" s="11">
        <v>2546.1</v>
      </c>
      <c r="U50" s="11">
        <v>2546.1</v>
      </c>
      <c r="V50" s="11">
        <v>2546.1</v>
      </c>
    </row>
    <row r="51" spans="1:22" ht="78.75" customHeight="1" x14ac:dyDescent="0.25">
      <c r="A51" s="10" t="s">
        <v>160</v>
      </c>
      <c r="B51" s="5" t="s">
        <v>161</v>
      </c>
      <c r="C51" s="5"/>
      <c r="D51" s="5"/>
      <c r="E51" s="5"/>
      <c r="F51" s="5" t="s">
        <v>67</v>
      </c>
      <c r="G51" s="5" t="s">
        <v>37</v>
      </c>
      <c r="H51" s="5" t="s">
        <v>68</v>
      </c>
      <c r="I51" s="5"/>
      <c r="J51" s="5"/>
      <c r="K51" s="5"/>
      <c r="L51" s="5"/>
      <c r="M51" s="5"/>
      <c r="N51" s="5"/>
      <c r="O51" s="5" t="s">
        <v>256</v>
      </c>
      <c r="P51" s="5" t="s">
        <v>36</v>
      </c>
      <c r="Q51" s="11">
        <v>3377.1</v>
      </c>
      <c r="R51" s="11">
        <v>3354.6</v>
      </c>
      <c r="S51" s="11">
        <v>4062.1</v>
      </c>
      <c r="T51" s="11">
        <v>4387</v>
      </c>
      <c r="U51" s="11">
        <v>3387</v>
      </c>
      <c r="V51" s="11">
        <v>5387</v>
      </c>
    </row>
    <row r="52" spans="1:22" ht="78.75" customHeight="1" x14ac:dyDescent="0.25">
      <c r="A52" s="10" t="s">
        <v>162</v>
      </c>
      <c r="B52" s="5" t="s">
        <v>163</v>
      </c>
      <c r="C52" s="5" t="s">
        <v>33</v>
      </c>
      <c r="D52" s="5" t="s">
        <v>37</v>
      </c>
      <c r="E52" s="5" t="s">
        <v>34</v>
      </c>
      <c r="F52" s="5"/>
      <c r="G52" s="5"/>
      <c r="H52" s="5"/>
      <c r="I52" s="5"/>
      <c r="J52" s="5"/>
      <c r="K52" s="5"/>
      <c r="L52" s="5"/>
      <c r="M52" s="5"/>
      <c r="N52" s="5"/>
      <c r="O52" s="4" t="s">
        <v>271</v>
      </c>
      <c r="P52" s="5" t="s">
        <v>36</v>
      </c>
      <c r="Q52" s="11">
        <v>1196.0999999999999</v>
      </c>
      <c r="R52" s="11">
        <v>1177.7</v>
      </c>
      <c r="S52" s="11">
        <v>4699.8999999999996</v>
      </c>
      <c r="T52" s="11">
        <v>1177.9000000000001</v>
      </c>
      <c r="U52" s="11">
        <v>1177.9000000000001</v>
      </c>
      <c r="V52" s="11">
        <v>1177.9000000000001</v>
      </c>
    </row>
    <row r="53" spans="1:22" ht="22.5" x14ac:dyDescent="0.25">
      <c r="A53" s="10" t="s">
        <v>164</v>
      </c>
      <c r="B53" s="5" t="s">
        <v>165</v>
      </c>
      <c r="C53" s="5"/>
      <c r="D53" s="5"/>
      <c r="E53" s="5"/>
      <c r="F53" s="5"/>
      <c r="G53" s="5"/>
      <c r="H53" s="5"/>
      <c r="I53" s="5"/>
      <c r="J53" s="5"/>
      <c r="K53" s="5"/>
      <c r="L53" s="5"/>
      <c r="M53" s="5"/>
      <c r="N53" s="5"/>
      <c r="O53" s="5" t="s">
        <v>35</v>
      </c>
      <c r="P53" s="5" t="s">
        <v>36</v>
      </c>
      <c r="Q53" s="11">
        <v>0</v>
      </c>
      <c r="R53" s="11">
        <v>0</v>
      </c>
      <c r="S53" s="11">
        <v>834.6</v>
      </c>
      <c r="T53" s="11">
        <v>2000</v>
      </c>
      <c r="U53" s="11">
        <v>1000</v>
      </c>
      <c r="V53" s="11">
        <v>1000</v>
      </c>
    </row>
    <row r="54" spans="1:22" ht="180.2" customHeight="1" x14ac:dyDescent="0.25">
      <c r="A54" s="13" t="s">
        <v>166</v>
      </c>
      <c r="B54" s="5" t="s">
        <v>167</v>
      </c>
      <c r="C54" s="5" t="s">
        <v>31</v>
      </c>
      <c r="D54" s="5" t="s">
        <v>31</v>
      </c>
      <c r="E54" s="5" t="s">
        <v>31</v>
      </c>
      <c r="F54" s="5" t="s">
        <v>31</v>
      </c>
      <c r="G54" s="5" t="s">
        <v>31</v>
      </c>
      <c r="H54" s="5" t="s">
        <v>31</v>
      </c>
      <c r="I54" s="5" t="s">
        <v>31</v>
      </c>
      <c r="J54" s="5" t="s">
        <v>31</v>
      </c>
      <c r="K54" s="5" t="s">
        <v>31</v>
      </c>
      <c r="L54" s="5" t="s">
        <v>31</v>
      </c>
      <c r="M54" s="5" t="s">
        <v>31</v>
      </c>
      <c r="N54" s="5" t="s">
        <v>31</v>
      </c>
      <c r="O54" s="5" t="s">
        <v>31</v>
      </c>
      <c r="P54" s="5" t="s">
        <v>31</v>
      </c>
      <c r="Q54" s="11">
        <f>SUM(Q59+Q56)</f>
        <v>45550.8</v>
      </c>
      <c r="R54" s="11">
        <f t="shared" ref="R54:S54" si="8">SUM(R59+R56)</f>
        <v>45000.599999999991</v>
      </c>
      <c r="S54" s="11">
        <f t="shared" si="8"/>
        <v>52152.4</v>
      </c>
      <c r="T54" s="11">
        <f t="shared" ref="T54:V54" si="9">SUM(T59+T56)</f>
        <v>44866.5</v>
      </c>
      <c r="U54" s="11">
        <f t="shared" si="9"/>
        <v>45087.7</v>
      </c>
      <c r="V54" s="11">
        <f t="shared" si="9"/>
        <v>45146.899999999994</v>
      </c>
    </row>
    <row r="55" spans="1:22" ht="15" x14ac:dyDescent="0.25">
      <c r="A55" s="10" t="s">
        <v>32</v>
      </c>
      <c r="B55" s="5"/>
      <c r="C55" s="5"/>
      <c r="D55" s="5"/>
      <c r="E55" s="5"/>
      <c r="F55" s="5"/>
      <c r="G55" s="5"/>
      <c r="H55" s="5"/>
      <c r="I55" s="5"/>
      <c r="J55" s="5"/>
      <c r="K55" s="5"/>
      <c r="L55" s="5"/>
      <c r="M55" s="5"/>
      <c r="N55" s="5"/>
      <c r="O55" s="5"/>
      <c r="P55" s="5"/>
      <c r="Q55" s="12"/>
      <c r="R55" s="12"/>
      <c r="S55" s="12"/>
      <c r="T55" s="12"/>
      <c r="U55" s="12"/>
      <c r="V55" s="12"/>
    </row>
    <row r="56" spans="1:22" ht="45.75" customHeight="1" x14ac:dyDescent="0.25">
      <c r="A56" s="10" t="s">
        <v>42</v>
      </c>
      <c r="B56" s="5"/>
      <c r="C56" s="5"/>
      <c r="D56" s="5"/>
      <c r="E56" s="5"/>
      <c r="F56" s="5"/>
      <c r="G56" s="5"/>
      <c r="H56" s="5"/>
      <c r="I56" s="5"/>
      <c r="J56" s="5"/>
      <c r="K56" s="5"/>
      <c r="L56" s="5"/>
      <c r="M56" s="5"/>
      <c r="N56" s="5"/>
      <c r="O56" s="5"/>
      <c r="P56" s="5"/>
      <c r="Q56" s="12">
        <f>SUM(Q58)</f>
        <v>7.8</v>
      </c>
      <c r="R56" s="12">
        <f t="shared" ref="R56:V56" si="10">SUM(R58)</f>
        <v>7.8</v>
      </c>
      <c r="S56" s="12">
        <f t="shared" si="10"/>
        <v>0</v>
      </c>
      <c r="T56" s="12">
        <f t="shared" si="10"/>
        <v>12.6</v>
      </c>
      <c r="U56" s="12">
        <f t="shared" si="10"/>
        <v>54.5</v>
      </c>
      <c r="V56" s="12">
        <f t="shared" si="10"/>
        <v>5.0999999999999996</v>
      </c>
    </row>
    <row r="57" spans="1:22" ht="16.5" customHeight="1" x14ac:dyDescent="0.25">
      <c r="A57" s="10" t="s">
        <v>32</v>
      </c>
      <c r="B57" s="5"/>
      <c r="C57" s="5"/>
      <c r="D57" s="5"/>
      <c r="E57" s="5"/>
      <c r="F57" s="5"/>
      <c r="G57" s="5"/>
      <c r="H57" s="5"/>
      <c r="I57" s="5"/>
      <c r="J57" s="5"/>
      <c r="K57" s="5"/>
      <c r="L57" s="5"/>
      <c r="M57" s="5"/>
      <c r="N57" s="5"/>
      <c r="O57" s="5"/>
      <c r="P57" s="5"/>
      <c r="Q57" s="12"/>
      <c r="R57" s="12"/>
      <c r="S57" s="12"/>
      <c r="T57" s="12"/>
      <c r="U57" s="12"/>
      <c r="V57" s="12"/>
    </row>
    <row r="58" spans="1:22" ht="132" customHeight="1" x14ac:dyDescent="0.25">
      <c r="A58" s="10" t="s">
        <v>263</v>
      </c>
      <c r="B58" s="5" t="s">
        <v>264</v>
      </c>
      <c r="C58" s="5"/>
      <c r="D58" s="5"/>
      <c r="E58" s="5"/>
      <c r="F58" s="5"/>
      <c r="G58" s="5"/>
      <c r="H58" s="5"/>
      <c r="I58" s="5"/>
      <c r="J58" s="5"/>
      <c r="K58" s="5"/>
      <c r="L58" s="5"/>
      <c r="M58" s="5"/>
      <c r="N58" s="5"/>
      <c r="O58" s="5" t="s">
        <v>265</v>
      </c>
      <c r="P58" s="5"/>
      <c r="Q58" s="12">
        <v>7.8</v>
      </c>
      <c r="R58" s="12">
        <v>7.8</v>
      </c>
      <c r="S58" s="12"/>
      <c r="T58" s="12">
        <v>12.6</v>
      </c>
      <c r="U58" s="12">
        <v>54.5</v>
      </c>
      <c r="V58" s="12">
        <v>5.0999999999999996</v>
      </c>
    </row>
    <row r="59" spans="1:22" ht="45" customHeight="1" x14ac:dyDescent="0.25">
      <c r="A59" s="10" t="s">
        <v>168</v>
      </c>
      <c r="B59" s="5" t="s">
        <v>169</v>
      </c>
      <c r="C59" s="5" t="s">
        <v>31</v>
      </c>
      <c r="D59" s="5" t="s">
        <v>31</v>
      </c>
      <c r="E59" s="5" t="s">
        <v>31</v>
      </c>
      <c r="F59" s="5" t="s">
        <v>31</v>
      </c>
      <c r="G59" s="5" t="s">
        <v>31</v>
      </c>
      <c r="H59" s="5" t="s">
        <v>31</v>
      </c>
      <c r="I59" s="5" t="s">
        <v>31</v>
      </c>
      <c r="J59" s="5" t="s">
        <v>31</v>
      </c>
      <c r="K59" s="5" t="s">
        <v>31</v>
      </c>
      <c r="L59" s="5" t="s">
        <v>31</v>
      </c>
      <c r="M59" s="5" t="s">
        <v>31</v>
      </c>
      <c r="N59" s="5" t="s">
        <v>31</v>
      </c>
      <c r="O59" s="5" t="s">
        <v>31</v>
      </c>
      <c r="P59" s="5" t="s">
        <v>31</v>
      </c>
      <c r="Q59" s="11">
        <f t="shared" ref="Q59:S59" si="11">SUM(Q61:Q73)</f>
        <v>45543</v>
      </c>
      <c r="R59" s="11">
        <f t="shared" si="11"/>
        <v>44992.799999999988</v>
      </c>
      <c r="S59" s="11">
        <f t="shared" si="11"/>
        <v>52152.4</v>
      </c>
      <c r="T59" s="11">
        <f>SUM(T61:T73)</f>
        <v>44853.9</v>
      </c>
      <c r="U59" s="11">
        <f t="shared" ref="U59:V59" si="12">SUM(U61:U73)</f>
        <v>45033.2</v>
      </c>
      <c r="V59" s="11">
        <f t="shared" si="12"/>
        <v>45141.799999999996</v>
      </c>
    </row>
    <row r="60" spans="1:22" ht="15" x14ac:dyDescent="0.25">
      <c r="A60" s="10" t="s">
        <v>32</v>
      </c>
      <c r="B60" s="5"/>
      <c r="C60" s="5"/>
      <c r="D60" s="5"/>
      <c r="E60" s="5"/>
      <c r="F60" s="5"/>
      <c r="G60" s="5"/>
      <c r="H60" s="5"/>
      <c r="I60" s="5"/>
      <c r="J60" s="5"/>
      <c r="K60" s="5"/>
      <c r="L60" s="5"/>
      <c r="M60" s="5"/>
      <c r="N60" s="5"/>
      <c r="O60" s="5"/>
      <c r="P60" s="5"/>
      <c r="Q60" s="12"/>
      <c r="R60" s="12"/>
      <c r="S60" s="12"/>
      <c r="T60" s="12"/>
      <c r="U60" s="12"/>
      <c r="V60" s="12"/>
    </row>
    <row r="61" spans="1:22" ht="258.95" customHeight="1" x14ac:dyDescent="0.25">
      <c r="A61" s="10" t="s">
        <v>170</v>
      </c>
      <c r="B61" s="5" t="s">
        <v>171</v>
      </c>
      <c r="C61" s="5" t="s">
        <v>33</v>
      </c>
      <c r="D61" s="5" t="s">
        <v>37</v>
      </c>
      <c r="E61" s="5" t="s">
        <v>34</v>
      </c>
      <c r="F61" s="14" t="s">
        <v>172</v>
      </c>
      <c r="G61" s="5" t="s">
        <v>94</v>
      </c>
      <c r="H61" s="5" t="s">
        <v>173</v>
      </c>
      <c r="I61" s="5"/>
      <c r="J61" s="5"/>
      <c r="K61" s="5"/>
      <c r="L61" s="5"/>
      <c r="M61" s="5"/>
      <c r="N61" s="5"/>
      <c r="O61" s="4" t="s">
        <v>273</v>
      </c>
      <c r="P61" s="5" t="s">
        <v>36</v>
      </c>
      <c r="Q61" s="11">
        <v>661.9</v>
      </c>
      <c r="R61" s="11">
        <v>622.70000000000005</v>
      </c>
      <c r="S61" s="11">
        <v>1506.2</v>
      </c>
      <c r="T61" s="11">
        <v>644.79999999999995</v>
      </c>
      <c r="U61" s="11">
        <v>644.79999999999995</v>
      </c>
      <c r="V61" s="11">
        <v>644.79999999999995</v>
      </c>
    </row>
    <row r="62" spans="1:22" ht="258.95" customHeight="1" x14ac:dyDescent="0.25">
      <c r="A62" s="10" t="s">
        <v>174</v>
      </c>
      <c r="B62" s="5" t="s">
        <v>175</v>
      </c>
      <c r="C62" s="5" t="s">
        <v>33</v>
      </c>
      <c r="D62" s="5" t="s">
        <v>37</v>
      </c>
      <c r="E62" s="5" t="s">
        <v>34</v>
      </c>
      <c r="F62" s="14" t="s">
        <v>172</v>
      </c>
      <c r="G62" s="5" t="s">
        <v>94</v>
      </c>
      <c r="H62" s="5" t="s">
        <v>173</v>
      </c>
      <c r="I62" s="5"/>
      <c r="J62" s="5"/>
      <c r="K62" s="5"/>
      <c r="L62" s="5"/>
      <c r="M62" s="5"/>
      <c r="N62" s="5"/>
      <c r="O62" s="4" t="s">
        <v>274</v>
      </c>
      <c r="P62" s="5" t="s">
        <v>36</v>
      </c>
      <c r="Q62" s="11">
        <v>3969.7</v>
      </c>
      <c r="R62" s="11">
        <v>3966.7</v>
      </c>
      <c r="S62" s="11">
        <v>4035.9</v>
      </c>
      <c r="T62" s="11">
        <v>4289.5</v>
      </c>
      <c r="U62" s="11">
        <v>4289.5</v>
      </c>
      <c r="V62" s="11">
        <v>4289.5</v>
      </c>
    </row>
    <row r="63" spans="1:22" ht="213.95" customHeight="1" x14ac:dyDescent="0.25">
      <c r="A63" s="13" t="s">
        <v>176</v>
      </c>
      <c r="B63" s="5" t="s">
        <v>177</v>
      </c>
      <c r="C63" s="5"/>
      <c r="D63" s="5"/>
      <c r="E63" s="5"/>
      <c r="F63" s="5" t="s">
        <v>178</v>
      </c>
      <c r="G63" s="5" t="s">
        <v>37</v>
      </c>
      <c r="H63" s="5" t="s">
        <v>179</v>
      </c>
      <c r="I63" s="5"/>
      <c r="J63" s="5"/>
      <c r="K63" s="5"/>
      <c r="L63" s="5"/>
      <c r="M63" s="5"/>
      <c r="N63" s="5"/>
      <c r="O63" s="4" t="s">
        <v>251</v>
      </c>
      <c r="P63" s="5" t="s">
        <v>36</v>
      </c>
      <c r="Q63" s="11">
        <v>10483</v>
      </c>
      <c r="R63" s="11">
        <v>10477.799999999999</v>
      </c>
      <c r="S63" s="11">
        <v>10117.1</v>
      </c>
      <c r="T63" s="11">
        <v>13115.6</v>
      </c>
      <c r="U63" s="11">
        <v>13155.2</v>
      </c>
      <c r="V63" s="11">
        <v>13155.2</v>
      </c>
    </row>
    <row r="64" spans="1:22" ht="202.7" customHeight="1" x14ac:dyDescent="0.25">
      <c r="A64" s="13" t="s">
        <v>180</v>
      </c>
      <c r="B64" s="5" t="s">
        <v>181</v>
      </c>
      <c r="C64" s="5"/>
      <c r="D64" s="5"/>
      <c r="E64" s="5"/>
      <c r="F64" s="5" t="s">
        <v>178</v>
      </c>
      <c r="G64" s="5" t="s">
        <v>37</v>
      </c>
      <c r="H64" s="5" t="s">
        <v>179</v>
      </c>
      <c r="I64" s="5"/>
      <c r="J64" s="5"/>
      <c r="K64" s="5"/>
      <c r="L64" s="5"/>
      <c r="M64" s="5"/>
      <c r="N64" s="5"/>
      <c r="O64" s="4" t="s">
        <v>251</v>
      </c>
      <c r="P64" s="5" t="s">
        <v>36</v>
      </c>
      <c r="Q64" s="11">
        <v>20287.900000000001</v>
      </c>
      <c r="R64" s="11">
        <v>20287.5</v>
      </c>
      <c r="S64" s="11">
        <v>7737.8</v>
      </c>
      <c r="T64" s="11">
        <v>12271.7</v>
      </c>
      <c r="U64" s="11">
        <v>11482.2</v>
      </c>
      <c r="V64" s="11">
        <v>11539.7</v>
      </c>
    </row>
    <row r="65" spans="1:22" ht="281.45" customHeight="1" x14ac:dyDescent="0.25">
      <c r="A65" s="13" t="s">
        <v>182</v>
      </c>
      <c r="B65" s="5" t="s">
        <v>183</v>
      </c>
      <c r="C65" s="5"/>
      <c r="D65" s="5"/>
      <c r="E65" s="5"/>
      <c r="F65" s="5" t="s">
        <v>178</v>
      </c>
      <c r="G65" s="5" t="s">
        <v>37</v>
      </c>
      <c r="H65" s="5" t="s">
        <v>179</v>
      </c>
      <c r="I65" s="5"/>
      <c r="J65" s="5"/>
      <c r="K65" s="5"/>
      <c r="L65" s="5"/>
      <c r="M65" s="5"/>
      <c r="N65" s="5"/>
      <c r="O65" s="4" t="s">
        <v>251</v>
      </c>
      <c r="P65" s="5" t="s">
        <v>36</v>
      </c>
      <c r="Q65" s="11">
        <v>66.7</v>
      </c>
      <c r="R65" s="11">
        <v>66.7</v>
      </c>
      <c r="S65" s="11">
        <v>15345.6</v>
      </c>
      <c r="T65" s="11">
        <v>5652.5</v>
      </c>
      <c r="U65" s="11">
        <v>5643.2</v>
      </c>
      <c r="V65" s="11">
        <v>5643.2</v>
      </c>
    </row>
    <row r="66" spans="1:22" ht="409.6" customHeight="1" x14ac:dyDescent="0.25">
      <c r="A66" s="13" t="s">
        <v>184</v>
      </c>
      <c r="B66" s="5" t="s">
        <v>185</v>
      </c>
      <c r="C66" s="5"/>
      <c r="D66" s="5"/>
      <c r="E66" s="5"/>
      <c r="F66" s="5"/>
      <c r="G66" s="5"/>
      <c r="H66" s="5"/>
      <c r="I66" s="5"/>
      <c r="J66" s="5"/>
      <c r="K66" s="5"/>
      <c r="L66" s="5"/>
      <c r="M66" s="5"/>
      <c r="N66" s="5"/>
      <c r="O66" s="5" t="s">
        <v>35</v>
      </c>
      <c r="P66" s="5" t="s">
        <v>36</v>
      </c>
      <c r="Q66" s="11">
        <v>0</v>
      </c>
      <c r="R66" s="11">
        <v>0</v>
      </c>
      <c r="S66" s="11">
        <v>0</v>
      </c>
      <c r="T66" s="11">
        <v>0</v>
      </c>
      <c r="U66" s="11">
        <v>0</v>
      </c>
      <c r="V66" s="11">
        <v>0</v>
      </c>
    </row>
    <row r="67" spans="1:22" ht="213.95" customHeight="1" x14ac:dyDescent="0.25">
      <c r="A67" s="13" t="s">
        <v>186</v>
      </c>
      <c r="B67" s="5" t="s">
        <v>187</v>
      </c>
      <c r="C67" s="5"/>
      <c r="D67" s="5"/>
      <c r="E67" s="5"/>
      <c r="F67" s="5"/>
      <c r="G67" s="5"/>
      <c r="H67" s="5"/>
      <c r="I67" s="14" t="s">
        <v>188</v>
      </c>
      <c r="J67" s="5" t="s">
        <v>37</v>
      </c>
      <c r="K67" s="5" t="s">
        <v>189</v>
      </c>
      <c r="L67" s="5"/>
      <c r="M67" s="5"/>
      <c r="N67" s="5"/>
      <c r="O67" s="5" t="s">
        <v>257</v>
      </c>
      <c r="P67" s="5" t="s">
        <v>36</v>
      </c>
      <c r="Q67" s="11">
        <v>5334.3</v>
      </c>
      <c r="R67" s="11">
        <v>5270.7</v>
      </c>
      <c r="S67" s="11">
        <v>5402.1</v>
      </c>
      <c r="T67" s="11">
        <v>5140.3999999999996</v>
      </c>
      <c r="U67" s="11">
        <v>5098.3999999999996</v>
      </c>
      <c r="V67" s="11">
        <v>5147.8</v>
      </c>
    </row>
    <row r="68" spans="1:22" ht="202.7" customHeight="1" x14ac:dyDescent="0.25">
      <c r="A68" s="13" t="s">
        <v>190</v>
      </c>
      <c r="B68" s="5" t="s">
        <v>191</v>
      </c>
      <c r="C68" s="5" t="s">
        <v>33</v>
      </c>
      <c r="D68" s="5" t="s">
        <v>37</v>
      </c>
      <c r="E68" s="5" t="s">
        <v>34</v>
      </c>
      <c r="F68" s="5"/>
      <c r="G68" s="5"/>
      <c r="H68" s="5"/>
      <c r="I68" s="5"/>
      <c r="J68" s="5"/>
      <c r="K68" s="5"/>
      <c r="L68" s="5"/>
      <c r="M68" s="5"/>
      <c r="N68" s="5"/>
      <c r="O68" s="5" t="s">
        <v>52</v>
      </c>
      <c r="P68" s="5" t="s">
        <v>36</v>
      </c>
      <c r="Q68" s="11">
        <v>460</v>
      </c>
      <c r="R68" s="11">
        <v>460</v>
      </c>
      <c r="S68" s="11">
        <v>473.5</v>
      </c>
      <c r="T68" s="11">
        <v>472</v>
      </c>
      <c r="U68" s="11">
        <v>472</v>
      </c>
      <c r="V68" s="11">
        <v>472</v>
      </c>
    </row>
    <row r="69" spans="1:22" ht="213.95" customHeight="1" x14ac:dyDescent="0.25">
      <c r="A69" s="10" t="s">
        <v>192</v>
      </c>
      <c r="B69" s="5" t="s">
        <v>193</v>
      </c>
      <c r="C69" s="14" t="s">
        <v>194</v>
      </c>
      <c r="D69" s="5" t="s">
        <v>94</v>
      </c>
      <c r="E69" s="5" t="s">
        <v>195</v>
      </c>
      <c r="F69" s="5"/>
      <c r="G69" s="5"/>
      <c r="H69" s="5"/>
      <c r="I69" s="5"/>
      <c r="J69" s="5"/>
      <c r="K69" s="5"/>
      <c r="L69" s="5"/>
      <c r="M69" s="5"/>
      <c r="N69" s="5"/>
      <c r="O69" s="5" t="s">
        <v>260</v>
      </c>
      <c r="P69" s="5" t="s">
        <v>36</v>
      </c>
      <c r="Q69" s="11">
        <v>842.4</v>
      </c>
      <c r="R69" s="11">
        <v>757.2</v>
      </c>
      <c r="S69" s="11">
        <v>866.6</v>
      </c>
      <c r="T69" s="11">
        <v>859.6</v>
      </c>
      <c r="U69" s="11">
        <v>859.6</v>
      </c>
      <c r="V69" s="11">
        <v>859.6</v>
      </c>
    </row>
    <row r="70" spans="1:22" ht="349.5" customHeight="1" x14ac:dyDescent="0.25">
      <c r="A70" s="3" t="s">
        <v>275</v>
      </c>
      <c r="B70" s="4" t="s">
        <v>276</v>
      </c>
      <c r="C70" s="14"/>
      <c r="D70" s="5"/>
      <c r="E70" s="5"/>
      <c r="F70" s="5"/>
      <c r="G70" s="5"/>
      <c r="H70" s="5"/>
      <c r="I70" s="5"/>
      <c r="J70" s="5"/>
      <c r="K70" s="5"/>
      <c r="L70" s="5"/>
      <c r="M70" s="5"/>
      <c r="N70" s="5"/>
      <c r="O70" s="4" t="s">
        <v>251</v>
      </c>
      <c r="P70" s="5"/>
      <c r="Q70" s="11">
        <v>50.2</v>
      </c>
      <c r="R70" s="11">
        <v>49.9</v>
      </c>
      <c r="S70" s="11">
        <v>83.3</v>
      </c>
      <c r="T70" s="11"/>
      <c r="U70" s="11"/>
      <c r="V70" s="11"/>
    </row>
    <row r="71" spans="1:22" ht="225" customHeight="1" x14ac:dyDescent="0.25">
      <c r="A71" s="13" t="s">
        <v>196</v>
      </c>
      <c r="B71" s="5" t="s">
        <v>197</v>
      </c>
      <c r="C71" s="5"/>
      <c r="D71" s="5"/>
      <c r="E71" s="5"/>
      <c r="F71" s="14" t="s">
        <v>198</v>
      </c>
      <c r="G71" s="5" t="s">
        <v>37</v>
      </c>
      <c r="H71" s="5" t="s">
        <v>199</v>
      </c>
      <c r="I71" s="5"/>
      <c r="J71" s="5"/>
      <c r="K71" s="5"/>
      <c r="L71" s="5"/>
      <c r="M71" s="5"/>
      <c r="N71" s="5"/>
      <c r="O71" s="5" t="s">
        <v>35</v>
      </c>
      <c r="P71" s="5" t="s">
        <v>36</v>
      </c>
      <c r="Q71" s="11">
        <v>0</v>
      </c>
      <c r="R71" s="11">
        <v>0</v>
      </c>
      <c r="S71" s="11">
        <v>0</v>
      </c>
      <c r="T71" s="11">
        <v>0</v>
      </c>
      <c r="U71" s="11">
        <v>1023.5</v>
      </c>
      <c r="V71" s="11">
        <v>1074.5999999999999</v>
      </c>
    </row>
    <row r="72" spans="1:22" ht="281.45" customHeight="1" x14ac:dyDescent="0.25">
      <c r="A72" s="13" t="s">
        <v>200</v>
      </c>
      <c r="B72" s="5" t="s">
        <v>201</v>
      </c>
      <c r="C72" s="14" t="s">
        <v>202</v>
      </c>
      <c r="D72" s="5" t="s">
        <v>94</v>
      </c>
      <c r="E72" s="5" t="s">
        <v>203</v>
      </c>
      <c r="F72" s="14" t="s">
        <v>204</v>
      </c>
      <c r="G72" s="5" t="s">
        <v>94</v>
      </c>
      <c r="H72" s="5" t="s">
        <v>205</v>
      </c>
      <c r="I72" s="5"/>
      <c r="J72" s="5"/>
      <c r="K72" s="5"/>
      <c r="L72" s="5"/>
      <c r="M72" s="5"/>
      <c r="N72" s="5"/>
      <c r="O72" s="4" t="s">
        <v>270</v>
      </c>
      <c r="P72" s="5" t="s">
        <v>36</v>
      </c>
      <c r="Q72" s="11">
        <v>3249.1</v>
      </c>
      <c r="R72" s="11">
        <v>2897.7</v>
      </c>
      <c r="S72" s="11">
        <v>5756.5</v>
      </c>
      <c r="T72" s="11">
        <v>2024.2</v>
      </c>
      <c r="U72" s="11">
        <v>2024.2</v>
      </c>
      <c r="V72" s="11">
        <v>2024.2</v>
      </c>
    </row>
    <row r="73" spans="1:22" ht="202.7" customHeight="1" x14ac:dyDescent="0.25">
      <c r="A73" s="13" t="s">
        <v>206</v>
      </c>
      <c r="B73" s="5" t="s">
        <v>207</v>
      </c>
      <c r="C73" s="5" t="s">
        <v>208</v>
      </c>
      <c r="D73" s="5" t="s">
        <v>37</v>
      </c>
      <c r="E73" s="5" t="s">
        <v>209</v>
      </c>
      <c r="F73" s="14" t="s">
        <v>210</v>
      </c>
      <c r="G73" s="5" t="s">
        <v>94</v>
      </c>
      <c r="H73" s="5" t="s">
        <v>211</v>
      </c>
      <c r="I73" s="5"/>
      <c r="J73" s="5"/>
      <c r="K73" s="5"/>
      <c r="L73" s="5"/>
      <c r="M73" s="5"/>
      <c r="N73" s="5"/>
      <c r="O73" s="4" t="s">
        <v>269</v>
      </c>
      <c r="P73" s="5" t="s">
        <v>36</v>
      </c>
      <c r="Q73" s="11">
        <v>137.80000000000001</v>
      </c>
      <c r="R73" s="11">
        <v>135.9</v>
      </c>
      <c r="S73" s="11">
        <v>827.8</v>
      </c>
      <c r="T73" s="11">
        <v>383.6</v>
      </c>
      <c r="U73" s="11">
        <v>340.6</v>
      </c>
      <c r="V73" s="11">
        <v>291.2</v>
      </c>
    </row>
    <row r="74" spans="1:22" ht="78.75" customHeight="1" x14ac:dyDescent="0.25">
      <c r="A74" s="10" t="s">
        <v>212</v>
      </c>
      <c r="B74" s="5" t="s">
        <v>213</v>
      </c>
      <c r="C74" s="5" t="s">
        <v>31</v>
      </c>
      <c r="D74" s="5" t="s">
        <v>31</v>
      </c>
      <c r="E74" s="5" t="s">
        <v>31</v>
      </c>
      <c r="F74" s="5" t="s">
        <v>31</v>
      </c>
      <c r="G74" s="5" t="s">
        <v>31</v>
      </c>
      <c r="H74" s="5" t="s">
        <v>31</v>
      </c>
      <c r="I74" s="5" t="s">
        <v>31</v>
      </c>
      <c r="J74" s="5" t="s">
        <v>31</v>
      </c>
      <c r="K74" s="5" t="s">
        <v>31</v>
      </c>
      <c r="L74" s="5" t="s">
        <v>31</v>
      </c>
      <c r="M74" s="5" t="s">
        <v>31</v>
      </c>
      <c r="N74" s="5" t="s">
        <v>31</v>
      </c>
      <c r="O74" s="5" t="s">
        <v>31</v>
      </c>
      <c r="P74" s="5" t="s">
        <v>31</v>
      </c>
      <c r="Q74" s="11">
        <f t="shared" ref="Q74:S74" si="13">SUM(Q76+Q77)</f>
        <v>141649.70000000001</v>
      </c>
      <c r="R74" s="11">
        <f t="shared" si="13"/>
        <v>141649.70000000001</v>
      </c>
      <c r="S74" s="11">
        <f t="shared" si="13"/>
        <v>149816.6</v>
      </c>
      <c r="T74" s="11">
        <f>SUM(T76+T77)</f>
        <v>150006.29999999999</v>
      </c>
      <c r="U74" s="11">
        <f t="shared" ref="U74:V74" si="14">SUM(U76+U77)</f>
        <v>150006.20000000001</v>
      </c>
      <c r="V74" s="11">
        <f t="shared" si="14"/>
        <v>150006.20000000001</v>
      </c>
    </row>
    <row r="75" spans="1:22" ht="15" x14ac:dyDescent="0.25">
      <c r="A75" s="10" t="s">
        <v>32</v>
      </c>
      <c r="B75" s="5"/>
      <c r="C75" s="5"/>
      <c r="D75" s="5"/>
      <c r="E75" s="5"/>
      <c r="F75" s="5"/>
      <c r="G75" s="5"/>
      <c r="H75" s="5"/>
      <c r="I75" s="5"/>
      <c r="J75" s="5"/>
      <c r="K75" s="5"/>
      <c r="L75" s="5"/>
      <c r="M75" s="5"/>
      <c r="N75" s="5"/>
      <c r="O75" s="5"/>
      <c r="P75" s="5"/>
      <c r="Q75" s="12"/>
      <c r="R75" s="12"/>
      <c r="S75" s="12"/>
      <c r="T75" s="12"/>
      <c r="U75" s="12"/>
      <c r="V75" s="12"/>
    </row>
    <row r="76" spans="1:22" ht="371.45" customHeight="1" x14ac:dyDescent="0.25">
      <c r="A76" s="13" t="s">
        <v>214</v>
      </c>
      <c r="B76" s="5" t="s">
        <v>215</v>
      </c>
      <c r="C76" s="5" t="s">
        <v>216</v>
      </c>
      <c r="D76" s="5" t="s">
        <v>37</v>
      </c>
      <c r="E76" s="5" t="s">
        <v>217</v>
      </c>
      <c r="F76" s="5"/>
      <c r="G76" s="5"/>
      <c r="H76" s="5"/>
      <c r="I76" s="5"/>
      <c r="J76" s="5"/>
      <c r="K76" s="5"/>
      <c r="L76" s="5"/>
      <c r="M76" s="5"/>
      <c r="N76" s="5"/>
      <c r="O76" s="5" t="s">
        <v>246</v>
      </c>
      <c r="P76" s="5" t="s">
        <v>36</v>
      </c>
      <c r="Q76" s="11">
        <v>88857.9</v>
      </c>
      <c r="R76" s="11">
        <v>88857.9</v>
      </c>
      <c r="S76" s="11">
        <v>94172.800000000003</v>
      </c>
      <c r="T76" s="11">
        <v>98234.6</v>
      </c>
      <c r="U76" s="11">
        <v>98234.6</v>
      </c>
      <c r="V76" s="11">
        <v>98234.5</v>
      </c>
    </row>
    <row r="77" spans="1:22" ht="371.45" customHeight="1" x14ac:dyDescent="0.25">
      <c r="A77" s="13" t="s">
        <v>218</v>
      </c>
      <c r="B77" s="5" t="s">
        <v>219</v>
      </c>
      <c r="C77" s="5" t="s">
        <v>216</v>
      </c>
      <c r="D77" s="5" t="s">
        <v>37</v>
      </c>
      <c r="E77" s="5" t="s">
        <v>217</v>
      </c>
      <c r="F77" s="5"/>
      <c r="G77" s="5"/>
      <c r="H77" s="5"/>
      <c r="I77" s="5"/>
      <c r="J77" s="5"/>
      <c r="K77" s="5"/>
      <c r="L77" s="5"/>
      <c r="M77" s="5"/>
      <c r="N77" s="5"/>
      <c r="O77" s="5" t="s">
        <v>245</v>
      </c>
      <c r="P77" s="5" t="s">
        <v>36</v>
      </c>
      <c r="Q77" s="11">
        <v>52791.8</v>
      </c>
      <c r="R77" s="11">
        <v>52791.8</v>
      </c>
      <c r="S77" s="11">
        <v>55643.8</v>
      </c>
      <c r="T77" s="11">
        <v>51771.7</v>
      </c>
      <c r="U77" s="11">
        <v>51771.6</v>
      </c>
      <c r="V77" s="11">
        <v>51771.7</v>
      </c>
    </row>
    <row r="78" spans="1:22" ht="123.75" customHeight="1" x14ac:dyDescent="0.25">
      <c r="A78" s="13" t="s">
        <v>220</v>
      </c>
      <c r="B78" s="5" t="s">
        <v>221</v>
      </c>
      <c r="C78" s="5" t="s">
        <v>31</v>
      </c>
      <c r="D78" s="5" t="s">
        <v>31</v>
      </c>
      <c r="E78" s="5" t="s">
        <v>31</v>
      </c>
      <c r="F78" s="5" t="s">
        <v>31</v>
      </c>
      <c r="G78" s="5" t="s">
        <v>31</v>
      </c>
      <c r="H78" s="5" t="s">
        <v>31</v>
      </c>
      <c r="I78" s="5" t="s">
        <v>31</v>
      </c>
      <c r="J78" s="5" t="s">
        <v>31</v>
      </c>
      <c r="K78" s="5" t="s">
        <v>31</v>
      </c>
      <c r="L78" s="5" t="s">
        <v>31</v>
      </c>
      <c r="M78" s="5" t="s">
        <v>31</v>
      </c>
      <c r="N78" s="5" t="s">
        <v>31</v>
      </c>
      <c r="O78" s="5" t="s">
        <v>31</v>
      </c>
      <c r="P78" s="5" t="s">
        <v>31</v>
      </c>
      <c r="Q78" s="11">
        <f t="shared" ref="Q78:S78" si="15">SUM(Q80+Q81+Q84)</f>
        <v>93395.7</v>
      </c>
      <c r="R78" s="11">
        <f t="shared" si="15"/>
        <v>93395.7</v>
      </c>
      <c r="S78" s="11">
        <f t="shared" si="15"/>
        <v>91014</v>
      </c>
      <c r="T78" s="11">
        <f>SUM(T80+T81+T84)</f>
        <v>63585.3</v>
      </c>
      <c r="U78" s="11">
        <f t="shared" ref="U78:V78" si="16">SUM(U80+U81+U84)</f>
        <v>52124.9</v>
      </c>
      <c r="V78" s="11">
        <f t="shared" si="16"/>
        <v>50790.100000000006</v>
      </c>
    </row>
    <row r="79" spans="1:22" ht="15" x14ac:dyDescent="0.25">
      <c r="A79" s="10" t="s">
        <v>32</v>
      </c>
      <c r="B79" s="5"/>
      <c r="C79" s="5"/>
      <c r="D79" s="5"/>
      <c r="E79" s="5"/>
      <c r="F79" s="5"/>
      <c r="G79" s="5"/>
      <c r="H79" s="5"/>
      <c r="I79" s="5"/>
      <c r="J79" s="5"/>
      <c r="K79" s="5"/>
      <c r="L79" s="5"/>
      <c r="M79" s="5"/>
      <c r="N79" s="5"/>
      <c r="O79" s="5"/>
      <c r="P79" s="5"/>
      <c r="Q79" s="12"/>
      <c r="R79" s="12"/>
      <c r="S79" s="12"/>
      <c r="T79" s="12"/>
      <c r="U79" s="12"/>
      <c r="V79" s="12"/>
    </row>
    <row r="80" spans="1:22" ht="78.75" customHeight="1" x14ac:dyDescent="0.25">
      <c r="A80" s="10" t="s">
        <v>222</v>
      </c>
      <c r="B80" s="5" t="s">
        <v>223</v>
      </c>
      <c r="C80" s="5" t="s">
        <v>33</v>
      </c>
      <c r="D80" s="5" t="s">
        <v>37</v>
      </c>
      <c r="E80" s="5" t="s">
        <v>34</v>
      </c>
      <c r="F80" s="5" t="s">
        <v>224</v>
      </c>
      <c r="G80" s="5" t="s">
        <v>37</v>
      </c>
      <c r="H80" s="5" t="s">
        <v>225</v>
      </c>
      <c r="I80" s="5"/>
      <c r="J80" s="5"/>
      <c r="K80" s="5"/>
      <c r="L80" s="5"/>
      <c r="M80" s="5"/>
      <c r="N80" s="5"/>
      <c r="O80" s="5" t="s">
        <v>255</v>
      </c>
      <c r="P80" s="5" t="s">
        <v>36</v>
      </c>
      <c r="Q80" s="11">
        <v>33680.6</v>
      </c>
      <c r="R80" s="11">
        <v>33680.6</v>
      </c>
      <c r="S80" s="11">
        <v>33739.199999999997</v>
      </c>
      <c r="T80" s="11">
        <v>33501.9</v>
      </c>
      <c r="U80" s="11">
        <v>26899.7</v>
      </c>
      <c r="V80" s="11">
        <v>28394.400000000001</v>
      </c>
    </row>
    <row r="81" spans="1:22" ht="168.95" customHeight="1" x14ac:dyDescent="0.25">
      <c r="A81" s="13" t="s">
        <v>226</v>
      </c>
      <c r="B81" s="5" t="s">
        <v>227</v>
      </c>
      <c r="C81" s="5" t="s">
        <v>31</v>
      </c>
      <c r="D81" s="5" t="s">
        <v>31</v>
      </c>
      <c r="E81" s="5" t="s">
        <v>31</v>
      </c>
      <c r="F81" s="5" t="s">
        <v>31</v>
      </c>
      <c r="G81" s="5" t="s">
        <v>31</v>
      </c>
      <c r="H81" s="5" t="s">
        <v>31</v>
      </c>
      <c r="I81" s="5" t="s">
        <v>31</v>
      </c>
      <c r="J81" s="5" t="s">
        <v>31</v>
      </c>
      <c r="K81" s="5" t="s">
        <v>31</v>
      </c>
      <c r="L81" s="5" t="s">
        <v>31</v>
      </c>
      <c r="M81" s="5" t="s">
        <v>31</v>
      </c>
      <c r="N81" s="5" t="s">
        <v>31</v>
      </c>
      <c r="O81" s="5" t="s">
        <v>31</v>
      </c>
      <c r="P81" s="5" t="s">
        <v>31</v>
      </c>
      <c r="Q81" s="11">
        <f t="shared" ref="Q81:S81" si="17">SUM(Q83)</f>
        <v>852.5</v>
      </c>
      <c r="R81" s="11">
        <f t="shared" si="17"/>
        <v>852.5</v>
      </c>
      <c r="S81" s="11">
        <f t="shared" si="17"/>
        <v>857.6</v>
      </c>
      <c r="T81" s="11">
        <f>SUM(T83)</f>
        <v>891.8</v>
      </c>
      <c r="U81" s="11">
        <f t="shared" ref="U81:V81" si="18">SUM(U83)</f>
        <v>900.5</v>
      </c>
      <c r="V81" s="11">
        <f t="shared" si="18"/>
        <v>934.3</v>
      </c>
    </row>
    <row r="82" spans="1:22" ht="15" x14ac:dyDescent="0.25">
      <c r="A82" s="10" t="s">
        <v>32</v>
      </c>
      <c r="B82" s="5"/>
      <c r="C82" s="5"/>
      <c r="D82" s="5"/>
      <c r="E82" s="5"/>
      <c r="F82" s="5"/>
      <c r="G82" s="5"/>
      <c r="H82" s="5"/>
      <c r="I82" s="5"/>
      <c r="J82" s="5"/>
      <c r="K82" s="5"/>
      <c r="L82" s="5"/>
      <c r="M82" s="5"/>
      <c r="N82" s="5"/>
      <c r="O82" s="5"/>
      <c r="P82" s="5"/>
      <c r="Q82" s="12"/>
      <c r="R82" s="12"/>
      <c r="S82" s="12"/>
      <c r="T82" s="12"/>
      <c r="U82" s="12"/>
      <c r="V82" s="12"/>
    </row>
    <row r="83" spans="1:22" ht="78.75" customHeight="1" x14ac:dyDescent="0.25">
      <c r="A83" s="10" t="s">
        <v>228</v>
      </c>
      <c r="B83" s="5" t="s">
        <v>229</v>
      </c>
      <c r="C83" s="5"/>
      <c r="D83" s="5"/>
      <c r="E83" s="5"/>
      <c r="F83" s="5" t="s">
        <v>224</v>
      </c>
      <c r="G83" s="5" t="s">
        <v>37</v>
      </c>
      <c r="H83" s="5" t="s">
        <v>225</v>
      </c>
      <c r="I83" s="5"/>
      <c r="J83" s="5"/>
      <c r="K83" s="5"/>
      <c r="L83" s="5"/>
      <c r="M83" s="5"/>
      <c r="N83" s="5"/>
      <c r="O83" s="5" t="s">
        <v>54</v>
      </c>
      <c r="P83" s="5" t="s">
        <v>36</v>
      </c>
      <c r="Q83" s="11">
        <v>852.5</v>
      </c>
      <c r="R83" s="11">
        <v>852.5</v>
      </c>
      <c r="S83" s="11">
        <v>857.6</v>
      </c>
      <c r="T83" s="11">
        <v>891.8</v>
      </c>
      <c r="U83" s="11">
        <v>900.5</v>
      </c>
      <c r="V83" s="11">
        <v>934.3</v>
      </c>
    </row>
    <row r="84" spans="1:22" ht="33.75" customHeight="1" x14ac:dyDescent="0.25">
      <c r="A84" s="10" t="s">
        <v>43</v>
      </c>
      <c r="B84" s="5" t="s">
        <v>230</v>
      </c>
      <c r="C84" s="5" t="s">
        <v>31</v>
      </c>
      <c r="D84" s="5" t="s">
        <v>31</v>
      </c>
      <c r="E84" s="5" t="s">
        <v>31</v>
      </c>
      <c r="F84" s="5" t="s">
        <v>31</v>
      </c>
      <c r="G84" s="5" t="s">
        <v>31</v>
      </c>
      <c r="H84" s="5" t="s">
        <v>31</v>
      </c>
      <c r="I84" s="5" t="s">
        <v>31</v>
      </c>
      <c r="J84" s="5" t="s">
        <v>31</v>
      </c>
      <c r="K84" s="5" t="s">
        <v>31</v>
      </c>
      <c r="L84" s="5" t="s">
        <v>31</v>
      </c>
      <c r="M84" s="5" t="s">
        <v>31</v>
      </c>
      <c r="N84" s="5" t="s">
        <v>31</v>
      </c>
      <c r="O84" s="5" t="s">
        <v>31</v>
      </c>
      <c r="P84" s="5" t="s">
        <v>31</v>
      </c>
      <c r="Q84" s="11">
        <f t="shared" ref="Q84:S84" si="19">SUM(Q86)</f>
        <v>58862.6</v>
      </c>
      <c r="R84" s="11">
        <f t="shared" si="19"/>
        <v>58862.6</v>
      </c>
      <c r="S84" s="11">
        <f t="shared" si="19"/>
        <v>56417.200000000004</v>
      </c>
      <c r="T84" s="11">
        <f>SUM(T86)</f>
        <v>29191.600000000002</v>
      </c>
      <c r="U84" s="11">
        <f t="shared" ref="U84:V84" si="20">SUM(U86)</f>
        <v>24324.7</v>
      </c>
      <c r="V84" s="11">
        <f t="shared" si="20"/>
        <v>21461.4</v>
      </c>
    </row>
    <row r="85" spans="1:22" ht="15" x14ac:dyDescent="0.25">
      <c r="A85" s="10" t="s">
        <v>32</v>
      </c>
      <c r="B85" s="5"/>
      <c r="C85" s="5"/>
      <c r="D85" s="5"/>
      <c r="E85" s="5"/>
      <c r="F85" s="5"/>
      <c r="G85" s="5"/>
      <c r="H85" s="5"/>
      <c r="I85" s="5"/>
      <c r="J85" s="5"/>
      <c r="K85" s="5"/>
      <c r="L85" s="5"/>
      <c r="M85" s="5"/>
      <c r="N85" s="5"/>
      <c r="O85" s="5"/>
      <c r="P85" s="5"/>
      <c r="Q85" s="12"/>
      <c r="R85" s="12"/>
      <c r="S85" s="12"/>
      <c r="T85" s="12"/>
      <c r="U85" s="12"/>
      <c r="V85" s="12"/>
    </row>
    <row r="86" spans="1:22" ht="45" customHeight="1" x14ac:dyDescent="0.25">
      <c r="A86" s="10" t="s">
        <v>231</v>
      </c>
      <c r="B86" s="5" t="s">
        <v>232</v>
      </c>
      <c r="C86" s="5" t="s">
        <v>31</v>
      </c>
      <c r="D86" s="5" t="s">
        <v>31</v>
      </c>
      <c r="E86" s="5" t="s">
        <v>31</v>
      </c>
      <c r="F86" s="5" t="s">
        <v>31</v>
      </c>
      <c r="G86" s="5" t="s">
        <v>31</v>
      </c>
      <c r="H86" s="5" t="s">
        <v>31</v>
      </c>
      <c r="I86" s="5" t="s">
        <v>31</v>
      </c>
      <c r="J86" s="5" t="s">
        <v>31</v>
      </c>
      <c r="K86" s="5" t="s">
        <v>31</v>
      </c>
      <c r="L86" s="5" t="s">
        <v>31</v>
      </c>
      <c r="M86" s="5" t="s">
        <v>31</v>
      </c>
      <c r="N86" s="5" t="s">
        <v>31</v>
      </c>
      <c r="O86" s="5" t="s">
        <v>31</v>
      </c>
      <c r="P86" s="5" t="s">
        <v>31</v>
      </c>
      <c r="Q86" s="11">
        <f t="shared" ref="Q86:S86" si="21">SUM(Q88:Q90)</f>
        <v>58862.6</v>
      </c>
      <c r="R86" s="11">
        <f t="shared" si="21"/>
        <v>58862.6</v>
      </c>
      <c r="S86" s="11">
        <f t="shared" si="21"/>
        <v>56417.200000000004</v>
      </c>
      <c r="T86" s="11">
        <f>SUM(T88:T90)</f>
        <v>29191.600000000002</v>
      </c>
      <c r="U86" s="11">
        <f t="shared" ref="U86:V86" si="22">SUM(U88:U90)</f>
        <v>24324.7</v>
      </c>
      <c r="V86" s="11">
        <f t="shared" si="22"/>
        <v>21461.4</v>
      </c>
    </row>
    <row r="87" spans="1:22" ht="15" x14ac:dyDescent="0.25">
      <c r="A87" s="10" t="s">
        <v>32</v>
      </c>
      <c r="B87" s="5"/>
      <c r="C87" s="5"/>
      <c r="D87" s="5"/>
      <c r="E87" s="5"/>
      <c r="F87" s="5"/>
      <c r="G87" s="5"/>
      <c r="H87" s="5"/>
      <c r="I87" s="5"/>
      <c r="J87" s="5"/>
      <c r="K87" s="5"/>
      <c r="L87" s="5"/>
      <c r="M87" s="5"/>
      <c r="N87" s="5"/>
      <c r="O87" s="5"/>
      <c r="P87" s="5"/>
      <c r="Q87" s="12"/>
      <c r="R87" s="12"/>
      <c r="S87" s="12"/>
      <c r="T87" s="12"/>
      <c r="U87" s="12"/>
      <c r="V87" s="12"/>
    </row>
    <row r="88" spans="1:22" ht="78.75" customHeight="1" x14ac:dyDescent="0.25">
      <c r="A88" s="10" t="s">
        <v>233</v>
      </c>
      <c r="B88" s="5" t="s">
        <v>234</v>
      </c>
      <c r="C88" s="5" t="s">
        <v>33</v>
      </c>
      <c r="D88" s="5" t="s">
        <v>37</v>
      </c>
      <c r="E88" s="5" t="s">
        <v>34</v>
      </c>
      <c r="F88" s="5" t="s">
        <v>224</v>
      </c>
      <c r="G88" s="5" t="s">
        <v>37</v>
      </c>
      <c r="H88" s="5" t="s">
        <v>225</v>
      </c>
      <c r="I88" s="5"/>
      <c r="J88" s="5"/>
      <c r="K88" s="5"/>
      <c r="L88" s="5"/>
      <c r="M88" s="5"/>
      <c r="N88" s="5"/>
      <c r="O88" s="4" t="s">
        <v>279</v>
      </c>
      <c r="P88" s="5" t="s">
        <v>36</v>
      </c>
      <c r="Q88" s="11">
        <v>22923.200000000001</v>
      </c>
      <c r="R88" s="11">
        <v>22923.200000000001</v>
      </c>
      <c r="S88" s="11">
        <v>37195.800000000003</v>
      </c>
      <c r="T88" s="11">
        <v>16731.900000000001</v>
      </c>
      <c r="U88" s="11">
        <v>21203.5</v>
      </c>
      <c r="V88" s="11">
        <v>18340.2</v>
      </c>
    </row>
    <row r="89" spans="1:22" ht="78.75" customHeight="1" x14ac:dyDescent="0.25">
      <c r="A89" s="10" t="s">
        <v>235</v>
      </c>
      <c r="B89" s="5" t="s">
        <v>236</v>
      </c>
      <c r="C89" s="5" t="s">
        <v>33</v>
      </c>
      <c r="D89" s="5" t="s">
        <v>37</v>
      </c>
      <c r="E89" s="5" t="s">
        <v>34</v>
      </c>
      <c r="F89" s="5" t="s">
        <v>224</v>
      </c>
      <c r="G89" s="5" t="s">
        <v>37</v>
      </c>
      <c r="H89" s="5" t="s">
        <v>225</v>
      </c>
      <c r="I89" s="5"/>
      <c r="J89" s="5"/>
      <c r="K89" s="5"/>
      <c r="L89" s="5"/>
      <c r="M89" s="5"/>
      <c r="N89" s="5"/>
      <c r="O89" s="4" t="s">
        <v>278</v>
      </c>
      <c r="P89" s="5" t="s">
        <v>36</v>
      </c>
      <c r="Q89" s="11">
        <v>2961.2</v>
      </c>
      <c r="R89" s="11">
        <v>2961.2</v>
      </c>
      <c r="S89" s="11">
        <v>7477.3</v>
      </c>
      <c r="T89" s="11">
        <v>5759.7</v>
      </c>
      <c r="U89" s="11">
        <v>3121.2</v>
      </c>
      <c r="V89" s="11">
        <v>3121.2</v>
      </c>
    </row>
    <row r="90" spans="1:22" ht="56.25" customHeight="1" x14ac:dyDescent="0.25">
      <c r="A90" s="10" t="s">
        <v>237</v>
      </c>
      <c r="B90" s="5" t="s">
        <v>238</v>
      </c>
      <c r="C90" s="5" t="s">
        <v>239</v>
      </c>
      <c r="D90" s="5" t="s">
        <v>37</v>
      </c>
      <c r="E90" s="5" t="s">
        <v>240</v>
      </c>
      <c r="F90" s="5" t="s">
        <v>241</v>
      </c>
      <c r="G90" s="5" t="s">
        <v>37</v>
      </c>
      <c r="H90" s="5" t="s">
        <v>242</v>
      </c>
      <c r="I90" s="5"/>
      <c r="J90" s="5"/>
      <c r="K90" s="5"/>
      <c r="L90" s="5"/>
      <c r="M90" s="5"/>
      <c r="N90" s="5"/>
      <c r="O90" s="5" t="s">
        <v>50</v>
      </c>
      <c r="P90" s="5" t="s">
        <v>36</v>
      </c>
      <c r="Q90" s="11">
        <v>32978.199999999997</v>
      </c>
      <c r="R90" s="11">
        <v>32978.199999999997</v>
      </c>
      <c r="S90" s="11">
        <v>11744.1</v>
      </c>
      <c r="T90" s="11">
        <v>6700</v>
      </c>
      <c r="U90" s="11">
        <v>0</v>
      </c>
      <c r="V90" s="11">
        <v>0</v>
      </c>
    </row>
    <row r="91" spans="1:22" ht="33.75" customHeight="1" x14ac:dyDescent="0.25">
      <c r="A91" s="10" t="s">
        <v>46</v>
      </c>
      <c r="B91" s="5" t="s">
        <v>47</v>
      </c>
      <c r="C91" s="5" t="s">
        <v>31</v>
      </c>
      <c r="D91" s="5" t="s">
        <v>31</v>
      </c>
      <c r="E91" s="5" t="s">
        <v>31</v>
      </c>
      <c r="F91" s="5" t="s">
        <v>31</v>
      </c>
      <c r="G91" s="5" t="s">
        <v>31</v>
      </c>
      <c r="H91" s="5" t="s">
        <v>31</v>
      </c>
      <c r="I91" s="5" t="s">
        <v>31</v>
      </c>
      <c r="J91" s="5" t="s">
        <v>31</v>
      </c>
      <c r="K91" s="5" t="s">
        <v>31</v>
      </c>
      <c r="L91" s="5" t="s">
        <v>31</v>
      </c>
      <c r="M91" s="5" t="s">
        <v>31</v>
      </c>
      <c r="N91" s="5" t="s">
        <v>31</v>
      </c>
      <c r="O91" s="5" t="s">
        <v>31</v>
      </c>
      <c r="P91" s="5" t="s">
        <v>31</v>
      </c>
      <c r="Q91" s="11">
        <f t="shared" ref="Q91:S91" si="23">SUM(Q16-Q78)</f>
        <v>546709.89999999991</v>
      </c>
      <c r="R91" s="11">
        <f t="shared" si="23"/>
        <v>544089.9</v>
      </c>
      <c r="S91" s="11">
        <f t="shared" si="23"/>
        <v>813644.80000000005</v>
      </c>
      <c r="T91" s="11">
        <f>SUM(T16-T78)</f>
        <v>517292.3000000001</v>
      </c>
      <c r="U91" s="11">
        <f t="shared" ref="U91:V91" si="24">SUM(U16-U78)</f>
        <v>495506.69999999995</v>
      </c>
      <c r="V91" s="11">
        <f t="shared" si="24"/>
        <v>509840.10000000009</v>
      </c>
    </row>
    <row r="92" spans="1:22" ht="22.5" customHeight="1" x14ac:dyDescent="0.25">
      <c r="A92" s="10" t="s">
        <v>48</v>
      </c>
      <c r="B92" s="5" t="s">
        <v>49</v>
      </c>
      <c r="C92" s="5" t="s">
        <v>31</v>
      </c>
      <c r="D92" s="5" t="s">
        <v>31</v>
      </c>
      <c r="E92" s="5" t="s">
        <v>31</v>
      </c>
      <c r="F92" s="5" t="s">
        <v>31</v>
      </c>
      <c r="G92" s="5" t="s">
        <v>31</v>
      </c>
      <c r="H92" s="5" t="s">
        <v>31</v>
      </c>
      <c r="I92" s="5" t="s">
        <v>31</v>
      </c>
      <c r="J92" s="5" t="s">
        <v>31</v>
      </c>
      <c r="K92" s="5" t="s">
        <v>31</v>
      </c>
      <c r="L92" s="5" t="s">
        <v>31</v>
      </c>
      <c r="M92" s="5" t="s">
        <v>31</v>
      </c>
      <c r="N92" s="5" t="s">
        <v>31</v>
      </c>
      <c r="O92" s="5" t="s">
        <v>31</v>
      </c>
      <c r="P92" s="5" t="s">
        <v>31</v>
      </c>
      <c r="Q92" s="11">
        <f t="shared" ref="Q92:S92" si="25">SUM(Q16)</f>
        <v>640105.59999999986</v>
      </c>
      <c r="R92" s="11">
        <f t="shared" si="25"/>
        <v>637485.6</v>
      </c>
      <c r="S92" s="11">
        <f t="shared" si="25"/>
        <v>904658.8</v>
      </c>
      <c r="T92" s="11">
        <f>SUM(T16)</f>
        <v>580877.60000000009</v>
      </c>
      <c r="U92" s="11">
        <f t="shared" ref="U92:V92" si="26">SUM(U16)</f>
        <v>547631.6</v>
      </c>
      <c r="V92" s="11">
        <f t="shared" si="26"/>
        <v>560630.20000000007</v>
      </c>
    </row>
    <row r="93" spans="1:22" ht="15" x14ac:dyDescent="0.25"/>
    <row r="94" spans="1:22" ht="15" x14ac:dyDescent="0.25">
      <c r="A94" s="6"/>
    </row>
    <row r="95" spans="1:22" ht="15" x14ac:dyDescent="0.25">
      <c r="A95" s="2" t="s">
        <v>281</v>
      </c>
    </row>
  </sheetData>
  <mergeCells count="34">
    <mergeCell ref="O15:P15"/>
    <mergeCell ref="T13:T14"/>
    <mergeCell ref="S13:S14"/>
    <mergeCell ref="M13:M14"/>
    <mergeCell ref="N13:N14"/>
    <mergeCell ref="O13:O14"/>
    <mergeCell ref="P13:P14"/>
    <mergeCell ref="Q13:R13"/>
    <mergeCell ref="C13:C14"/>
    <mergeCell ref="D13:D14"/>
    <mergeCell ref="E13:E14"/>
    <mergeCell ref="L13:L14"/>
    <mergeCell ref="F13:F14"/>
    <mergeCell ref="G13:G14"/>
    <mergeCell ref="H13:H14"/>
    <mergeCell ref="I13:I14"/>
    <mergeCell ref="J13:J14"/>
    <mergeCell ref="K13:K14"/>
    <mergeCell ref="A2:V2"/>
    <mergeCell ref="A4:V4"/>
    <mergeCell ref="A10:A14"/>
    <mergeCell ref="B10:B14"/>
    <mergeCell ref="C10:N10"/>
    <mergeCell ref="O10:P12"/>
    <mergeCell ref="Q10:V10"/>
    <mergeCell ref="C11:E11"/>
    <mergeCell ref="F11:K11"/>
    <mergeCell ref="L11:N12"/>
    <mergeCell ref="Q11:R11"/>
    <mergeCell ref="U11:V12"/>
    <mergeCell ref="F12:H12"/>
    <mergeCell ref="I12:K12"/>
    <mergeCell ref="Q12:R12"/>
    <mergeCell ref="C12:E12"/>
  </mergeCells>
  <pageMargins left="0" right="0" top="0" bottom="0" header="0.31496062992125984" footer="0.31496062992125984"/>
  <pageSetup paperSize="9" scale="5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Район</vt:lpstr>
      <vt:lpstr>Лист2</vt:lpstr>
      <vt:lpstr>Лист3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2021-03-16T05:31:48Z</dcterms:modified>
</cp:coreProperties>
</file>