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6655" windowHeight="12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<sst xmlns="http://schemas.openxmlformats.org/spreadsheetml/2006/main" count="104" uniqueCount="43">
  <si>
    <t xml:space="preserve">Затраты на оплату труда с начислениями </t>
  </si>
  <si>
    <t xml:space="preserve">Курсы повышения квалификации              </t>
  </si>
  <si>
    <t xml:space="preserve">Услуги связи                                                </t>
  </si>
  <si>
    <t xml:space="preserve">Командировочные                                       </t>
  </si>
  <si>
    <t xml:space="preserve">Культмероприятия                                    </t>
  </si>
  <si>
    <t>музей</t>
  </si>
  <si>
    <t>Сумма прямых затрат</t>
  </si>
  <si>
    <t>Сумма косвенных затрат</t>
  </si>
  <si>
    <t>итого</t>
  </si>
  <si>
    <t>коммунальные услуги</t>
  </si>
  <si>
    <t>текущий ремонт</t>
  </si>
  <si>
    <t>подписка</t>
  </si>
  <si>
    <t>налоги</t>
  </si>
  <si>
    <t>приобретение ОС и нефинансовых активов</t>
  </si>
  <si>
    <t>ИТОГО</t>
  </si>
  <si>
    <t>Курсы повышения квалификации</t>
  </si>
  <si>
    <t>Наименование</t>
  </si>
  <si>
    <t>ШЦКС</t>
  </si>
  <si>
    <t xml:space="preserve">Услуги связи                                                 </t>
  </si>
  <si>
    <t xml:space="preserve">Командировочные                                        </t>
  </si>
  <si>
    <t xml:space="preserve">Культмероприятия                                       </t>
  </si>
  <si>
    <t xml:space="preserve">Проездные                                                 </t>
  </si>
  <si>
    <t>БИБЛИОТЕКА</t>
  </si>
  <si>
    <t xml:space="preserve">Командировочные                                         </t>
  </si>
  <si>
    <t xml:space="preserve">Проездные, транспортные                              </t>
  </si>
  <si>
    <t xml:space="preserve">Книги                                                                </t>
  </si>
  <si>
    <t xml:space="preserve">Культмероприятия                                         </t>
  </si>
  <si>
    <t xml:space="preserve">Проездные                                                      </t>
  </si>
  <si>
    <t>ДОМ КУЛЬТУРЫ</t>
  </si>
  <si>
    <t>транспортные расходы</t>
  </si>
  <si>
    <t>ДШИ</t>
  </si>
  <si>
    <t xml:space="preserve">Костюмы,                                                        </t>
  </si>
  <si>
    <t>обслуживание АПС</t>
  </si>
  <si>
    <t>прочие услуги</t>
  </si>
  <si>
    <t>уголь</t>
  </si>
  <si>
    <t>дрова</t>
  </si>
  <si>
    <t>обслуживание АПС учеба по ПТМ</t>
  </si>
  <si>
    <t xml:space="preserve">экспертиза аттракционов </t>
  </si>
  <si>
    <t>прочие услуги (пошив костюмов)</t>
  </si>
  <si>
    <t>проездные на конкурсы</t>
  </si>
  <si>
    <t xml:space="preserve">учеба по пожарной безопасности приобретение огнетушителей </t>
  </si>
  <si>
    <t>экспертиза атрак</t>
  </si>
  <si>
    <t>Расчет объема предоставления субсидий на выполнение муниципальных заданий в 2015 г. (план)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</si>
</sst>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39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4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3.7109375" style="0" customWidth="1"/>
    <col min="2" max="2" width="10.8515625" style="0" customWidth="1"/>
    <col min="3" max="3" width="11.8515625" style="0" customWidth="1"/>
  </cols>
  <sheetData>
    <row r="1" ht="15">
      <c r="A1" t="s">
        <v>42</v>
      </c>
    </row>
    <row r="2" spans="1:4" ht="47.25" customHeight="1">
      <c r="A2" s="2" t="s">
        <v>16</v>
      </c>
      <c r="B2" s="3" t="s">
        <v>6</v>
      </c>
      <c r="C2" s="3" t="s">
        <v>7</v>
      </c>
      <c r="D2" s="4" t="s">
        <v>8</v>
      </c>
    </row>
    <row r="3" spans="1:4" ht="17.25" customHeight="1">
      <c r="A3" s="2" t="s">
        <v>5</v>
      </c>
      <c r="B3" s="3"/>
      <c r="C3" s="3"/>
      <c r="D3" s="4"/>
    </row>
    <row r="4" spans="1:4" ht="15.75">
      <c r="A4" s="5" t="s">
        <v>0</v>
      </c>
      <c r="B4" s="4">
        <v>1205700</v>
      </c>
      <c r="C4" s="4"/>
      <c r="D4" s="4">
        <f>SUM(B4:C4)</f>
        <v>1205700</v>
      </c>
    </row>
    <row r="5" spans="1:4" ht="15.75">
      <c r="A5" s="5" t="s">
        <v>3</v>
      </c>
      <c r="B5" s="4">
        <v>2000</v>
      </c>
      <c r="C5" s="4"/>
      <c r="D5" s="4">
        <f aca="true" t="shared" si="0" ref="D5:D16">SUM(B5:C5)</f>
        <v>2000</v>
      </c>
    </row>
    <row r="6" spans="1:4" ht="15.75">
      <c r="A6" s="5" t="s">
        <v>2</v>
      </c>
      <c r="B6" s="4">
        <v>14200</v>
      </c>
      <c r="C6" s="4"/>
      <c r="D6" s="4">
        <f t="shared" si="0"/>
        <v>14200</v>
      </c>
    </row>
    <row r="7" spans="1:4" ht="15.75">
      <c r="A7" s="5" t="s">
        <v>3</v>
      </c>
      <c r="B7" s="4">
        <v>3200</v>
      </c>
      <c r="C7" s="4"/>
      <c r="D7" s="4">
        <f t="shared" si="0"/>
        <v>3200</v>
      </c>
    </row>
    <row r="8" spans="1:4" ht="15.75">
      <c r="A8" s="5" t="s">
        <v>4</v>
      </c>
      <c r="B8" s="4">
        <v>6000</v>
      </c>
      <c r="C8" s="4"/>
      <c r="D8" s="4">
        <f t="shared" si="0"/>
        <v>6000</v>
      </c>
    </row>
    <row r="9" spans="1:4" ht="15.75">
      <c r="A9" s="5" t="s">
        <v>15</v>
      </c>
      <c r="B9" s="4">
        <v>6400</v>
      </c>
      <c r="C9" s="4"/>
      <c r="D9" s="4">
        <f t="shared" si="0"/>
        <v>6400</v>
      </c>
    </row>
    <row r="10" spans="1:4" ht="15.75">
      <c r="A10" s="5" t="s">
        <v>9</v>
      </c>
      <c r="B10" s="4"/>
      <c r="C10" s="4">
        <v>47700</v>
      </c>
      <c r="D10" s="4">
        <f t="shared" si="0"/>
        <v>47700</v>
      </c>
    </row>
    <row r="11" spans="1:4" ht="15.75">
      <c r="A11" s="5" t="s">
        <v>10</v>
      </c>
      <c r="B11" s="4"/>
      <c r="C11" s="4">
        <v>17000</v>
      </c>
      <c r="D11" s="4">
        <f t="shared" si="0"/>
        <v>17000</v>
      </c>
    </row>
    <row r="12" spans="1:4" ht="15.75">
      <c r="A12" s="5" t="s">
        <v>32</v>
      </c>
      <c r="B12" s="4"/>
      <c r="C12" s="4">
        <v>18200</v>
      </c>
      <c r="D12" s="4">
        <f t="shared" si="0"/>
        <v>18200</v>
      </c>
    </row>
    <row r="13" spans="1:4" ht="15.75">
      <c r="A13" s="5" t="s">
        <v>11</v>
      </c>
      <c r="B13" s="4"/>
      <c r="C13" s="4">
        <v>4000</v>
      </c>
      <c r="D13" s="4">
        <f t="shared" si="0"/>
        <v>4000</v>
      </c>
    </row>
    <row r="14" spans="1:4" ht="15.75">
      <c r="A14" s="5" t="s">
        <v>33</v>
      </c>
      <c r="B14" s="4"/>
      <c r="C14" s="4">
        <v>7300</v>
      </c>
      <c r="D14" s="4">
        <f t="shared" si="0"/>
        <v>7300</v>
      </c>
    </row>
    <row r="15" spans="1:4" ht="15.75">
      <c r="A15" s="5" t="s">
        <v>12</v>
      </c>
      <c r="B15" s="4"/>
      <c r="C15" s="4">
        <v>79900</v>
      </c>
      <c r="D15" s="4">
        <f t="shared" si="0"/>
        <v>79900</v>
      </c>
    </row>
    <row r="16" spans="1:4" ht="15.75">
      <c r="A16" s="5" t="s">
        <v>13</v>
      </c>
      <c r="B16" s="4"/>
      <c r="C16" s="4">
        <v>49500</v>
      </c>
      <c r="D16" s="4">
        <f t="shared" si="0"/>
        <v>49500</v>
      </c>
    </row>
    <row r="17" spans="1:4" s="1" customFormat="1" ht="15.75">
      <c r="A17" s="6" t="s">
        <v>14</v>
      </c>
      <c r="B17" s="13">
        <f>SUM(B4:B16)</f>
        <v>1237500</v>
      </c>
      <c r="C17" s="13">
        <f>SUM(C4:C16)</f>
        <v>223600</v>
      </c>
      <c r="D17" s="7">
        <f>SUM(D4:D16)</f>
        <v>1461100</v>
      </c>
    </row>
    <row r="18" spans="1:4" ht="18.75">
      <c r="A18" s="2" t="s">
        <v>17</v>
      </c>
      <c r="B18" s="4"/>
      <c r="C18" s="4"/>
      <c r="D18" s="4"/>
    </row>
    <row r="19" spans="1:4" ht="15.75">
      <c r="A19" s="5" t="s">
        <v>0</v>
      </c>
      <c r="B19" s="4">
        <v>7036200</v>
      </c>
      <c r="C19" s="4"/>
      <c r="D19" s="4">
        <f>SUM(B19:C19)</f>
        <v>7036200</v>
      </c>
    </row>
    <row r="20" spans="1:4" ht="15.75">
      <c r="A20" s="5" t="s">
        <v>1</v>
      </c>
      <c r="B20" s="4">
        <v>10000</v>
      </c>
      <c r="C20" s="4"/>
      <c r="D20" s="4">
        <f aca="true" t="shared" si="1" ref="D20:D33">SUM(B20:C20)</f>
        <v>10000</v>
      </c>
    </row>
    <row r="21" spans="1:4" ht="15.75">
      <c r="A21" s="5" t="s">
        <v>18</v>
      </c>
      <c r="B21" s="4">
        <v>30200</v>
      </c>
      <c r="C21" s="4"/>
      <c r="D21" s="4">
        <f t="shared" si="1"/>
        <v>30200</v>
      </c>
    </row>
    <row r="22" spans="1:4" ht="15.75">
      <c r="A22" s="5" t="s">
        <v>19</v>
      </c>
      <c r="B22" s="4">
        <v>1600</v>
      </c>
      <c r="C22" s="4"/>
      <c r="D22" s="4">
        <f t="shared" si="1"/>
        <v>1600</v>
      </c>
    </row>
    <row r="23" spans="1:4" ht="15.75">
      <c r="A23" s="5" t="s">
        <v>20</v>
      </c>
      <c r="B23" s="4">
        <v>74300</v>
      </c>
      <c r="C23" s="4"/>
      <c r="D23" s="4">
        <f t="shared" si="1"/>
        <v>74300</v>
      </c>
    </row>
    <row r="24" spans="1:4" ht="15.75">
      <c r="A24" s="5" t="s">
        <v>21</v>
      </c>
      <c r="B24" s="4">
        <v>10600</v>
      </c>
      <c r="C24" s="4"/>
      <c r="D24" s="4">
        <f t="shared" si="1"/>
        <v>10600</v>
      </c>
    </row>
    <row r="25" spans="1:4" ht="15">
      <c r="A25" s="4" t="s">
        <v>34</v>
      </c>
      <c r="B25" s="4"/>
      <c r="C25" s="4">
        <v>1186800</v>
      </c>
      <c r="D25" s="4">
        <f t="shared" si="1"/>
        <v>1186800</v>
      </c>
    </row>
    <row r="26" spans="1:4" ht="15">
      <c r="A26" s="4" t="s">
        <v>35</v>
      </c>
      <c r="B26" s="4"/>
      <c r="C26" s="4">
        <v>229100</v>
      </c>
      <c r="D26" s="4">
        <f t="shared" si="1"/>
        <v>229100</v>
      </c>
    </row>
    <row r="27" spans="1:4" ht="15.75">
      <c r="A27" s="5" t="s">
        <v>9</v>
      </c>
      <c r="B27" s="4"/>
      <c r="C27" s="4">
        <v>2767000</v>
      </c>
      <c r="D27" s="4">
        <f t="shared" si="1"/>
        <v>2767000</v>
      </c>
    </row>
    <row r="28" spans="1:4" ht="15.75">
      <c r="A28" s="5" t="s">
        <v>10</v>
      </c>
      <c r="B28" s="4"/>
      <c r="C28" s="4">
        <v>78900</v>
      </c>
      <c r="D28" s="4">
        <f t="shared" si="1"/>
        <v>78900</v>
      </c>
    </row>
    <row r="29" spans="1:4" ht="15.75">
      <c r="A29" s="5" t="s">
        <v>11</v>
      </c>
      <c r="B29" s="4"/>
      <c r="C29" s="4">
        <v>22000</v>
      </c>
      <c r="D29" s="4">
        <f t="shared" si="1"/>
        <v>22000</v>
      </c>
    </row>
    <row r="30" spans="1:4" ht="15.75">
      <c r="A30" s="5" t="s">
        <v>33</v>
      </c>
      <c r="B30" s="4"/>
      <c r="C30" s="4">
        <v>40100</v>
      </c>
      <c r="D30" s="4">
        <f t="shared" si="1"/>
        <v>40100</v>
      </c>
    </row>
    <row r="31" spans="1:4" ht="15.75">
      <c r="A31" s="5" t="s">
        <v>12</v>
      </c>
      <c r="B31" s="4"/>
      <c r="C31" s="4">
        <v>213500</v>
      </c>
      <c r="D31" s="4">
        <f t="shared" si="1"/>
        <v>213500</v>
      </c>
    </row>
    <row r="32" spans="1:4" ht="15.75">
      <c r="A32" s="5" t="s">
        <v>13</v>
      </c>
      <c r="B32" s="4"/>
      <c r="C32" s="4">
        <v>147100</v>
      </c>
      <c r="D32" s="4">
        <f t="shared" si="1"/>
        <v>147100</v>
      </c>
    </row>
    <row r="33" spans="1:4" ht="15.75">
      <c r="A33" s="5" t="s">
        <v>36</v>
      </c>
      <c r="B33" s="4"/>
      <c r="C33" s="4">
        <v>105200</v>
      </c>
      <c r="D33" s="4">
        <f t="shared" si="1"/>
        <v>105200</v>
      </c>
    </row>
    <row r="34" spans="1:4" ht="15">
      <c r="A34" s="7" t="s">
        <v>14</v>
      </c>
      <c r="B34" s="7">
        <f>SUM(B19:B33)</f>
        <v>7162900</v>
      </c>
      <c r="C34" s="7">
        <f>SUM(C19:C33)</f>
        <v>4789700</v>
      </c>
      <c r="D34" s="7">
        <f>SUM(D19:D33)</f>
        <v>11952600</v>
      </c>
    </row>
    <row r="35" spans="1:4" ht="18.75">
      <c r="A35" s="2" t="s">
        <v>22</v>
      </c>
      <c r="B35" s="4"/>
      <c r="C35" s="4"/>
      <c r="D35" s="4"/>
    </row>
    <row r="36" spans="1:4" ht="15.75">
      <c r="A36" s="5" t="s">
        <v>0</v>
      </c>
      <c r="B36" s="4">
        <v>9400700</v>
      </c>
      <c r="C36" s="4"/>
      <c r="D36" s="4">
        <f>SUM(B36:C36)</f>
        <v>9400700</v>
      </c>
    </row>
    <row r="37" spans="1:4" ht="15.75">
      <c r="A37" s="5" t="s">
        <v>1</v>
      </c>
      <c r="B37" s="4">
        <v>0</v>
      </c>
      <c r="C37" s="4"/>
      <c r="D37" s="4">
        <f aca="true" t="shared" si="2" ref="D37:D51">SUM(B37:C37)</f>
        <v>0</v>
      </c>
    </row>
    <row r="38" spans="1:4" ht="15.75">
      <c r="A38" s="5" t="s">
        <v>18</v>
      </c>
      <c r="B38" s="4">
        <v>100600</v>
      </c>
      <c r="C38" s="4"/>
      <c r="D38" s="4">
        <f t="shared" si="2"/>
        <v>100600</v>
      </c>
    </row>
    <row r="39" spans="1:4" ht="15.75">
      <c r="A39" s="5" t="s">
        <v>23</v>
      </c>
      <c r="B39" s="4">
        <v>6300</v>
      </c>
      <c r="C39" s="4"/>
      <c r="D39" s="4">
        <f t="shared" si="2"/>
        <v>6300</v>
      </c>
    </row>
    <row r="40" spans="1:4" ht="15.75">
      <c r="A40" s="5" t="s">
        <v>20</v>
      </c>
      <c r="B40" s="9">
        <v>17000</v>
      </c>
      <c r="C40" s="4"/>
      <c r="D40" s="4">
        <f t="shared" si="2"/>
        <v>17000</v>
      </c>
    </row>
    <row r="41" spans="1:4" ht="15.75">
      <c r="A41" s="5" t="s">
        <v>24</v>
      </c>
      <c r="B41" s="9">
        <v>20700</v>
      </c>
      <c r="C41" s="4"/>
      <c r="D41" s="4">
        <f t="shared" si="2"/>
        <v>20700</v>
      </c>
    </row>
    <row r="42" spans="1:4" ht="15.75">
      <c r="A42" s="5" t="s">
        <v>25</v>
      </c>
      <c r="B42" s="9">
        <v>373000</v>
      </c>
      <c r="C42" s="4"/>
      <c r="D42" s="4">
        <f t="shared" si="2"/>
        <v>373000</v>
      </c>
    </row>
    <row r="43" spans="1:4" ht="15">
      <c r="A43" s="4" t="s">
        <v>29</v>
      </c>
      <c r="B43" s="4"/>
      <c r="C43" s="4"/>
      <c r="D43" s="4">
        <f t="shared" si="2"/>
        <v>0</v>
      </c>
    </row>
    <row r="44" spans="1:4" ht="15.75">
      <c r="A44" s="5" t="s">
        <v>9</v>
      </c>
      <c r="B44" s="4"/>
      <c r="C44" s="4">
        <v>728500</v>
      </c>
      <c r="D44" s="4">
        <f t="shared" si="2"/>
        <v>728500</v>
      </c>
    </row>
    <row r="45" spans="1:4" ht="15.75">
      <c r="A45" s="5" t="s">
        <v>10</v>
      </c>
      <c r="B45" s="4"/>
      <c r="C45" s="4">
        <v>47000</v>
      </c>
      <c r="D45" s="4">
        <f t="shared" si="2"/>
        <v>47000</v>
      </c>
    </row>
    <row r="46" spans="1:4" ht="15.75">
      <c r="A46" s="5" t="s">
        <v>33</v>
      </c>
      <c r="B46" s="4"/>
      <c r="C46" s="4">
        <v>40100</v>
      </c>
      <c r="D46" s="4">
        <f t="shared" si="2"/>
        <v>40100</v>
      </c>
    </row>
    <row r="47" spans="1:4" ht="15.75">
      <c r="A47" s="5" t="s">
        <v>12</v>
      </c>
      <c r="B47" s="4"/>
      <c r="C47" s="4">
        <v>7800</v>
      </c>
      <c r="D47" s="4">
        <f t="shared" si="2"/>
        <v>7800</v>
      </c>
    </row>
    <row r="48" spans="1:4" ht="15.75">
      <c r="A48" s="5" t="s">
        <v>35</v>
      </c>
      <c r="B48" s="4"/>
      <c r="C48" s="4">
        <v>10300</v>
      </c>
      <c r="D48" s="4">
        <f t="shared" si="2"/>
        <v>10300</v>
      </c>
    </row>
    <row r="49" spans="1:4" ht="15.75">
      <c r="A49" s="5" t="s">
        <v>34</v>
      </c>
      <c r="B49" s="4"/>
      <c r="C49" s="4">
        <v>92800</v>
      </c>
      <c r="D49" s="4">
        <f t="shared" si="2"/>
        <v>92800</v>
      </c>
    </row>
    <row r="50" spans="1:4" ht="15.75">
      <c r="A50" s="5" t="s">
        <v>13</v>
      </c>
      <c r="B50" s="4"/>
      <c r="C50" s="4">
        <v>95200</v>
      </c>
      <c r="D50" s="4">
        <f t="shared" si="2"/>
        <v>95200</v>
      </c>
    </row>
    <row r="51" spans="1:4" ht="15.75">
      <c r="A51" s="5" t="s">
        <v>36</v>
      </c>
      <c r="C51" s="8">
        <v>112800</v>
      </c>
      <c r="D51" s="8">
        <f t="shared" si="2"/>
        <v>112800</v>
      </c>
    </row>
    <row r="52" spans="1:4" s="1" customFormat="1" ht="15.75">
      <c r="A52" s="11" t="s">
        <v>14</v>
      </c>
      <c r="B52" s="1">
        <f>SUM(B36:B51)</f>
        <v>9918300</v>
      </c>
      <c r="C52" s="1">
        <f>SUM(C36:C51)</f>
        <v>1134500</v>
      </c>
      <c r="D52" s="12">
        <f>SUM(D36:D51)</f>
        <v>11052800</v>
      </c>
    </row>
    <row r="53" spans="1:4" ht="15.75">
      <c r="A53" s="10" t="s">
        <v>28</v>
      </c>
      <c r="B53" s="4"/>
      <c r="C53" s="4"/>
      <c r="D53" s="9"/>
    </row>
    <row r="54" spans="1:4" ht="15.75">
      <c r="A54" s="5" t="s">
        <v>0</v>
      </c>
      <c r="B54" s="4">
        <v>8443500</v>
      </c>
      <c r="C54" s="4"/>
      <c r="D54" s="4">
        <f>SUM(B54:C54)</f>
        <v>8443500</v>
      </c>
    </row>
    <row r="55" spans="1:4" ht="15.75">
      <c r="A55" s="5" t="s">
        <v>1</v>
      </c>
      <c r="B55" s="4">
        <v>16200</v>
      </c>
      <c r="C55" s="4"/>
      <c r="D55" s="4">
        <f aca="true" t="shared" si="3" ref="D55:D66">SUM(B55:C55)</f>
        <v>16200</v>
      </c>
    </row>
    <row r="56" spans="1:4" ht="15.75">
      <c r="A56" s="5" t="s">
        <v>18</v>
      </c>
      <c r="B56" s="4">
        <v>5500</v>
      </c>
      <c r="C56" s="4"/>
      <c r="D56" s="4">
        <f t="shared" si="3"/>
        <v>5500</v>
      </c>
    </row>
    <row r="57" spans="1:4" ht="15.75">
      <c r="A57" s="5" t="s">
        <v>23</v>
      </c>
      <c r="B57" s="4">
        <v>2700</v>
      </c>
      <c r="C57" s="4"/>
      <c r="D57" s="4">
        <f t="shared" si="3"/>
        <v>2700</v>
      </c>
    </row>
    <row r="58" spans="1:4" ht="15.75">
      <c r="A58" s="5" t="s">
        <v>26</v>
      </c>
      <c r="B58" s="4">
        <v>50000</v>
      </c>
      <c r="C58" s="4"/>
      <c r="D58" s="4">
        <f t="shared" si="3"/>
        <v>50000</v>
      </c>
    </row>
    <row r="59" spans="1:4" ht="15.75">
      <c r="A59" s="5" t="s">
        <v>27</v>
      </c>
      <c r="B59" s="4">
        <v>2400</v>
      </c>
      <c r="C59" s="4"/>
      <c r="D59" s="4">
        <f t="shared" si="3"/>
        <v>2400</v>
      </c>
    </row>
    <row r="60" spans="1:4" ht="15.75">
      <c r="A60" s="5" t="s">
        <v>9</v>
      </c>
      <c r="B60" s="4"/>
      <c r="C60" s="4">
        <v>1184000</v>
      </c>
      <c r="D60" s="4">
        <f t="shared" si="3"/>
        <v>1184000</v>
      </c>
    </row>
    <row r="61" spans="1:4" ht="15.75">
      <c r="A61" s="5" t="s">
        <v>37</v>
      </c>
      <c r="B61" s="4"/>
      <c r="C61" s="4">
        <v>50300</v>
      </c>
      <c r="D61" s="4">
        <f t="shared" si="3"/>
        <v>50300</v>
      </c>
    </row>
    <row r="62" spans="1:4" ht="15.75">
      <c r="A62" s="5" t="s">
        <v>10</v>
      </c>
      <c r="B62" s="4"/>
      <c r="C62" s="4">
        <v>60000</v>
      </c>
      <c r="D62" s="4">
        <f t="shared" si="3"/>
        <v>60000</v>
      </c>
    </row>
    <row r="63" spans="1:4" ht="15.75">
      <c r="A63" s="5" t="s">
        <v>38</v>
      </c>
      <c r="B63" s="4">
        <v>30000</v>
      </c>
      <c r="C63" s="4">
        <v>9400</v>
      </c>
      <c r="D63" s="4">
        <f t="shared" si="3"/>
        <v>39400</v>
      </c>
    </row>
    <row r="64" spans="1:4" ht="15.75">
      <c r="A64" s="5" t="s">
        <v>12</v>
      </c>
      <c r="B64" s="4"/>
      <c r="C64" s="4">
        <v>566000</v>
      </c>
      <c r="D64" s="4">
        <f t="shared" si="3"/>
        <v>566000</v>
      </c>
    </row>
    <row r="65" spans="1:4" ht="15.75">
      <c r="A65" s="5" t="s">
        <v>13</v>
      </c>
      <c r="B65" s="4"/>
      <c r="C65" s="4">
        <v>162800</v>
      </c>
      <c r="D65" s="4">
        <f t="shared" si="3"/>
        <v>162800</v>
      </c>
    </row>
    <row r="66" spans="1:4" ht="15.75">
      <c r="A66" s="5" t="s">
        <v>36</v>
      </c>
      <c r="B66" s="4"/>
      <c r="C66" s="4">
        <v>20400</v>
      </c>
      <c r="D66" s="4">
        <f t="shared" si="3"/>
        <v>20400</v>
      </c>
    </row>
    <row r="67" spans="1:6" s="1" customFormat="1" ht="15.75">
      <c r="A67" s="11" t="s">
        <v>14</v>
      </c>
      <c r="B67" s="1">
        <f>SUM(B54:B66)</f>
        <v>8550300</v>
      </c>
      <c r="C67" s="1">
        <f>SUM(C54:C66)</f>
        <v>2052900</v>
      </c>
      <c r="D67" s="1">
        <f>SUM(D54:D66)</f>
        <v>10603200</v>
      </c>
      <c r="F67" s="1">
        <f>SUM(D67+D52+D34+D17)</f>
        <v>35069700</v>
      </c>
    </row>
    <row r="68" spans="1:4" ht="15.75">
      <c r="A68" s="10" t="s">
        <v>30</v>
      </c>
      <c r="B68" s="4"/>
      <c r="C68" s="4"/>
      <c r="D68" s="4"/>
    </row>
    <row r="69" spans="1:4" ht="15.75">
      <c r="A69" s="5" t="s">
        <v>0</v>
      </c>
      <c r="B69" s="4">
        <v>5974900</v>
      </c>
      <c r="C69" s="4">
        <v>470000</v>
      </c>
      <c r="D69" s="4">
        <f>SUM(B69:C69)</f>
        <v>6444900</v>
      </c>
    </row>
    <row r="70" spans="1:4" ht="15.75">
      <c r="A70" s="5" t="s">
        <v>1</v>
      </c>
      <c r="B70" s="4">
        <v>0</v>
      </c>
      <c r="C70" s="4"/>
      <c r="D70" s="4">
        <f aca="true" t="shared" si="4" ref="D70:D82">SUM(B70:C70)</f>
        <v>0</v>
      </c>
    </row>
    <row r="71" spans="1:4" ht="15.75">
      <c r="A71" s="5" t="s">
        <v>18</v>
      </c>
      <c r="B71" s="4">
        <v>11900</v>
      </c>
      <c r="C71" s="4"/>
      <c r="D71" s="4">
        <f t="shared" si="4"/>
        <v>11900</v>
      </c>
    </row>
    <row r="72" spans="1:4" ht="15.75">
      <c r="A72" s="5" t="s">
        <v>19</v>
      </c>
      <c r="B72" s="4">
        <v>3000</v>
      </c>
      <c r="C72" s="4"/>
      <c r="D72" s="4">
        <f t="shared" si="4"/>
        <v>3000</v>
      </c>
    </row>
    <row r="73" spans="1:4" ht="15.75">
      <c r="A73" s="5" t="s">
        <v>39</v>
      </c>
      <c r="B73" s="4">
        <v>10500</v>
      </c>
      <c r="C73" s="4"/>
      <c r="D73" s="4">
        <f t="shared" si="4"/>
        <v>10500</v>
      </c>
    </row>
    <row r="74" spans="1:4" ht="15.75">
      <c r="A74" s="5" t="s">
        <v>26</v>
      </c>
      <c r="B74" s="4">
        <v>18000</v>
      </c>
      <c r="C74" s="4"/>
      <c r="D74" s="4">
        <f t="shared" si="4"/>
        <v>18000</v>
      </c>
    </row>
    <row r="75" spans="1:4" ht="15.75">
      <c r="A75" s="5" t="s">
        <v>31</v>
      </c>
      <c r="B75" s="4">
        <v>60000</v>
      </c>
      <c r="C75" s="4"/>
      <c r="D75" s="4">
        <f t="shared" si="4"/>
        <v>60000</v>
      </c>
    </row>
    <row r="76" spans="1:4" ht="15.75">
      <c r="A76" s="5" t="s">
        <v>9</v>
      </c>
      <c r="B76" s="4"/>
      <c r="C76" s="4">
        <v>561300</v>
      </c>
      <c r="D76" s="4">
        <f t="shared" si="4"/>
        <v>561300</v>
      </c>
    </row>
    <row r="77" spans="1:4" ht="15.75">
      <c r="A77" s="5" t="s">
        <v>10</v>
      </c>
      <c r="B77" s="4"/>
      <c r="C77" s="4">
        <v>40300</v>
      </c>
      <c r="D77" s="4">
        <f t="shared" si="4"/>
        <v>40300</v>
      </c>
    </row>
    <row r="78" spans="1:4" ht="15.75">
      <c r="A78" s="5" t="s">
        <v>11</v>
      </c>
      <c r="B78" s="4"/>
      <c r="C78" s="4">
        <v>8000</v>
      </c>
      <c r="D78" s="4">
        <f t="shared" si="4"/>
        <v>8000</v>
      </c>
    </row>
    <row r="79" spans="1:4" ht="15.75">
      <c r="A79" s="5" t="s">
        <v>33</v>
      </c>
      <c r="B79" s="4"/>
      <c r="C79" s="4">
        <v>26900</v>
      </c>
      <c r="D79" s="4">
        <f t="shared" si="4"/>
        <v>26900</v>
      </c>
    </row>
    <row r="80" spans="1:4" ht="15.75">
      <c r="A80" s="5" t="s">
        <v>12</v>
      </c>
      <c r="B80" s="4"/>
      <c r="C80" s="4">
        <v>23300</v>
      </c>
      <c r="D80" s="4">
        <f t="shared" si="4"/>
        <v>23300</v>
      </c>
    </row>
    <row r="81" spans="1:4" ht="15.75">
      <c r="A81" s="5" t="s">
        <v>13</v>
      </c>
      <c r="B81" s="4"/>
      <c r="C81" s="4">
        <v>64200</v>
      </c>
      <c r="D81" s="4">
        <f t="shared" si="4"/>
        <v>64200</v>
      </c>
    </row>
    <row r="82" spans="1:4" ht="15.75">
      <c r="A82" s="5" t="s">
        <v>40</v>
      </c>
      <c r="B82" s="4"/>
      <c r="C82" s="4">
        <v>8200</v>
      </c>
      <c r="D82" s="4">
        <f t="shared" si="4"/>
        <v>8200</v>
      </c>
    </row>
    <row r="83" spans="1:4" s="1" customFormat="1" ht="15.75">
      <c r="A83" s="11" t="s">
        <v>14</v>
      </c>
      <c r="B83" s="1">
        <f>SUM(B69:B82)</f>
        <v>6078300</v>
      </c>
      <c r="C83" s="1">
        <f>SUM(C69:C82)</f>
        <v>1202200</v>
      </c>
      <c r="D83" s="1">
        <f>SUM(D69:D82)</f>
        <v>7280500</v>
      </c>
    </row>
    <row r="86" ht="15">
      <c r="A86" s="1" t="s">
        <v>8</v>
      </c>
    </row>
    <row r="87" spans="1:4" ht="15.75">
      <c r="A87" s="5" t="s">
        <v>0</v>
      </c>
      <c r="B87">
        <f>B54+B36+B19+B4</f>
        <v>26086100</v>
      </c>
      <c r="D87">
        <f>SUM(B87:C87)</f>
        <v>26086100</v>
      </c>
    </row>
    <row r="88" spans="1:4" ht="15.75">
      <c r="A88" s="5" t="s">
        <v>1</v>
      </c>
      <c r="B88">
        <f>B55+B37+B20+B9</f>
        <v>32600</v>
      </c>
      <c r="D88">
        <f aca="true" t="shared" si="5" ref="D88:D103">SUM(B88:C88)</f>
        <v>32600</v>
      </c>
    </row>
    <row r="89" spans="1:4" ht="15.75">
      <c r="A89" s="5" t="s">
        <v>18</v>
      </c>
      <c r="B89">
        <f>B56+B38+B21+B6</f>
        <v>150500</v>
      </c>
      <c r="D89">
        <f t="shared" si="5"/>
        <v>150500</v>
      </c>
    </row>
    <row r="90" spans="1:4" ht="15.75">
      <c r="A90" s="5" t="s">
        <v>23</v>
      </c>
      <c r="B90">
        <f>B57+B39+B22+B7+B5</f>
        <v>15800</v>
      </c>
      <c r="D90">
        <f t="shared" si="5"/>
        <v>15800</v>
      </c>
    </row>
    <row r="91" spans="1:4" ht="15.75">
      <c r="A91" s="5" t="s">
        <v>20</v>
      </c>
      <c r="B91">
        <f>B58+B40+B23+B8</f>
        <v>147300</v>
      </c>
      <c r="D91">
        <f t="shared" si="5"/>
        <v>147300</v>
      </c>
    </row>
    <row r="92" spans="1:4" ht="15.75">
      <c r="A92" s="5" t="s">
        <v>24</v>
      </c>
      <c r="B92">
        <f>B59+B41+B24</f>
        <v>33700</v>
      </c>
      <c r="D92">
        <f t="shared" si="5"/>
        <v>33700</v>
      </c>
    </row>
    <row r="93" spans="1:4" ht="15.75">
      <c r="A93" s="5" t="s">
        <v>25</v>
      </c>
      <c r="B93">
        <f>B42</f>
        <v>373000</v>
      </c>
      <c r="D93">
        <f t="shared" si="5"/>
        <v>373000</v>
      </c>
    </row>
    <row r="94" spans="1:4" ht="15.75">
      <c r="A94" s="5" t="s">
        <v>41</v>
      </c>
      <c r="C94">
        <f>C61</f>
        <v>50300</v>
      </c>
      <c r="D94">
        <f t="shared" si="5"/>
        <v>50300</v>
      </c>
    </row>
    <row r="95" spans="1:4" ht="15">
      <c r="A95" s="4" t="s">
        <v>11</v>
      </c>
      <c r="C95">
        <f>C29+C13</f>
        <v>26000</v>
      </c>
      <c r="D95">
        <f t="shared" si="5"/>
        <v>26000</v>
      </c>
    </row>
    <row r="96" spans="1:4" ht="15.75">
      <c r="A96" s="5" t="s">
        <v>9</v>
      </c>
      <c r="C96">
        <f>C60+C44+C27+C10</f>
        <v>4727200</v>
      </c>
      <c r="D96">
        <f t="shared" si="5"/>
        <v>4727200</v>
      </c>
    </row>
    <row r="97" spans="1:4" ht="15.75">
      <c r="A97" s="5" t="s">
        <v>10</v>
      </c>
      <c r="C97">
        <f>C62+C45+C28+C11</f>
        <v>202900</v>
      </c>
      <c r="D97">
        <f t="shared" si="5"/>
        <v>202900</v>
      </c>
    </row>
    <row r="98" spans="1:4" ht="15.75">
      <c r="A98" s="5" t="s">
        <v>33</v>
      </c>
      <c r="B98">
        <f>B63</f>
        <v>30000</v>
      </c>
      <c r="C98">
        <f>C63+C46+C30+C14</f>
        <v>96900</v>
      </c>
      <c r="D98">
        <f t="shared" si="5"/>
        <v>126900</v>
      </c>
    </row>
    <row r="99" spans="1:4" ht="15.75">
      <c r="A99" s="5" t="s">
        <v>12</v>
      </c>
      <c r="C99">
        <f>C64+C47+C31+C15</f>
        <v>867200</v>
      </c>
      <c r="D99">
        <f t="shared" si="5"/>
        <v>867200</v>
      </c>
    </row>
    <row r="100" spans="1:4" ht="15.75">
      <c r="A100" s="5" t="s">
        <v>35</v>
      </c>
      <c r="C100">
        <f>C48+C26</f>
        <v>239400</v>
      </c>
      <c r="D100">
        <f t="shared" si="5"/>
        <v>239400</v>
      </c>
    </row>
    <row r="101" spans="1:4" ht="15.75">
      <c r="A101" s="5" t="s">
        <v>34</v>
      </c>
      <c r="C101">
        <f>C49+C25</f>
        <v>1279600</v>
      </c>
      <c r="D101">
        <f t="shared" si="5"/>
        <v>1279600</v>
      </c>
    </row>
    <row r="102" spans="1:4" ht="15.75">
      <c r="A102" s="5" t="s">
        <v>13</v>
      </c>
      <c r="B102">
        <f>C65+C50+C32+C16</f>
        <v>454600</v>
      </c>
      <c r="D102">
        <f t="shared" si="5"/>
        <v>454600</v>
      </c>
    </row>
    <row r="103" spans="1:4" ht="15.75">
      <c r="A103" s="5" t="s">
        <v>36</v>
      </c>
      <c r="C103">
        <f>C66+C51+C33+C12</f>
        <v>256600</v>
      </c>
      <c r="D103">
        <f t="shared" si="5"/>
        <v>256600</v>
      </c>
    </row>
    <row r="104" ht="15">
      <c r="D104" s="1">
        <f>SUM(D87:D103)</f>
        <v>35069700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2017-05-25T05:44:22Z</cp:lastPrinted>
  <dcterms:created xsi:type="dcterms:W3CDTF">2014-06-03T09:54:19Z</dcterms:created>
  <dcterms:modified xsi:type="dcterms:W3CDTF">2017-06-07T11:15:33Z</dcterms:modified>
  <cp:category/>
  <cp:version/>
  <cp:contentType/>
  <cp:contentStatus/>
</cp:coreProperties>
</file>